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财政拨款三公支出" sheetId="7" r:id="rId7"/>
    <sheet name="基金支出" sheetId="8" r:id="rId8"/>
    <sheet name="国有资本" sheetId="9" r:id="rId9"/>
    <sheet name="部门整体支出绩效目标表" sheetId="10" r:id="rId10"/>
    <sheet name="项目支出绩效目标申报表" sheetId="11" r:id="rId11"/>
  </sheet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  <definedName name="_xlnm.Print_Area" localSheetId="8">#N/A</definedName>
    <definedName name="_xlnm.Print_Area" localSheetId="5">'一般基本支出'!$A$1:$E$22</definedName>
  </definedNames>
  <calcPr fullCalcOnLoad="1"/>
</workbook>
</file>

<file path=xl/sharedStrings.xml><?xml version="1.0" encoding="utf-8"?>
<sst xmlns="http://schemas.openxmlformats.org/spreadsheetml/2006/main" count="342" uniqueCount="216">
  <si>
    <t>附件3</t>
  </si>
  <si>
    <t>部门公开表1</t>
  </si>
  <si>
    <t>收支预算总表</t>
  </si>
  <si>
    <t>填报单位：赣州市南康区国有资产监督管理办公室</t>
  </si>
  <si>
    <t>单位：元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</si>
  <si>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</si>
  <si>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</si>
  <si>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</si>
  <si>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</si>
  <si>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</si>
  <si>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</si>
  <si>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>社会保障和就业支出</t>
  </si>
  <si>
    <t xml:space="preserve">    一般公共预算拨款收入</t>
  </si>
  <si>
    <t>卫生健康支出</t>
  </si>
  <si>
    <t xml:space="preserve">    政府性基金预算拨款收入</t>
  </si>
  <si>
    <t>资源勘探工业信息等支出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</si>
  <si>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</si>
  <si>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</si>
  <si>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</si>
  <si>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</si>
  <si>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</si>
  <si>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</si>
  <si>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</si>
  <si>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</si>
  <si>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</si>
  <si>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</si>
  <si>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</si>
  <si>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</si>
  <si>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</si>
  <si>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</si>
  <si>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</si>
  <si>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</si>
  <si>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</si>
  <si>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</si>
  <si>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</si>
  <si>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</si>
  <si>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</si>
  <si>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</si>
  <si>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</si>
  <si>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</si>
  <si>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</si>
  <si>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</si>
  <si>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</si>
  <si>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</si>
  <si>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</si>
  <si>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</si>
  <si>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</si>
  <si>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</si>
  <si>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</si>
  <si>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</si>
  <si>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</si>
  <si>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</si>
  <si>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</si>
  <si>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</si>
  <si>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</si>
  <si>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</si>
  <si>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</si>
  <si>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</si>
  <si>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215</t>
  </si>
  <si>
    <t>　07</t>
  </si>
  <si>
    <t>　国有资产监管</t>
  </si>
  <si>
    <t>　　2150701</t>
  </si>
  <si>
    <t>　　行政运行</t>
  </si>
  <si>
    <t>　　2150702</t>
  </si>
  <si>
    <t>　　一般行政管理事务</t>
  </si>
  <si>
    <t>　　2150799</t>
  </si>
  <si>
    <t>　　其他国有资产监管支出</t>
  </si>
  <si>
    <t>部门公开表3：</t>
  </si>
  <si>
    <t>部门支出总表</t>
  </si>
  <si>
    <t xml:space="preserve">填报单位：赣州市南康区国有资产监督管理办公室
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</si>
  <si>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</si>
  <si>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</si>
  <si>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</si>
  <si>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</si>
  <si>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</si>
  <si>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</si>
  <si>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</si>
  <si>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</si>
  <si>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</si>
  <si>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</si>
  <si>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</si>
  <si>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</si>
  <si>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二、结转下年</t>
  </si>
  <si>
    <t>二、上年结转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</si>
  <si>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</si>
  <si>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</si>
  <si>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</si>
  <si>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</si>
  <si>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</si>
  <si>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</si>
  <si>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</si>
  <si>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</si>
  <si>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</si>
  <si>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</si>
  <si>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</si>
  <si>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</si>
  <si>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</si>
  <si>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</si>
  <si>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</si>
  <si>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</si>
  <si>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</si>
  <si>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</si>
  <si>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</si>
  <si>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</si>
  <si>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</si>
  <si>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</si>
  <si>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</si>
  <si>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</si>
  <si>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</si>
  <si>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</si>
  <si>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</si>
  <si>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</si>
  <si>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</si>
  <si>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3019903</t>
  </si>
  <si>
    <t>　聘用人员工资</t>
  </si>
  <si>
    <t>302</t>
  </si>
  <si>
    <t>商品和服务支出</t>
  </si>
  <si>
    <t>　30201</t>
  </si>
  <si>
    <t>　办公费</t>
  </si>
  <si>
    <t>　30207</t>
  </si>
  <si>
    <t>　邮电费</t>
  </si>
  <si>
    <t>　30299</t>
  </si>
  <si>
    <t>　其他商品和服务支出</t>
  </si>
  <si>
    <t>303</t>
  </si>
  <si>
    <t>对个人和家庭的补助</t>
  </si>
  <si>
    <t>　30309</t>
  </si>
  <si>
    <t>　奖励金</t>
  </si>
  <si>
    <t>部门公开表7</t>
  </si>
  <si>
    <t>注：若为空表，则为该部门（单位）无“三公”经费支出</t>
  </si>
  <si>
    <t>财政拨款“三公”经费支出表</t>
  </si>
  <si>
    <t>因公出国(境)费</t>
  </si>
  <si>
    <t>公务接待费</t>
  </si>
  <si>
    <t>公务用车运行维护费</t>
  </si>
  <si>
    <t>公务用车购置</t>
  </si>
  <si>
    <t>部门公开表8</t>
  </si>
  <si>
    <t>注：若为空表，则为该部门（单位）无政府性基金收支</t>
  </si>
  <si>
    <t>政府性基金预算支出表</t>
  </si>
  <si>
    <t>……</t>
  </si>
  <si>
    <t>本单位2024年未安排政府性基金预算支出，故此表无数据</t>
  </si>
  <si>
    <t>部门公开表9</t>
  </si>
  <si>
    <t>注：若为空表，则为该部门（单位）无国有资本经营预算收支</t>
  </si>
  <si>
    <t>国有资本经营预算支出表</t>
  </si>
  <si>
    <t>本单位2024年未安排国有资本经营预算支出，故此表无数据</t>
  </si>
  <si>
    <t>2024年部门整体支出绩效目标表</t>
  </si>
  <si>
    <t>部门名称</t>
  </si>
  <si>
    <t>赣州市南康区国有资产监督管理办公室</t>
  </si>
  <si>
    <t>联系人</t>
  </si>
  <si>
    <t>邱北平</t>
  </si>
  <si>
    <t>联系电话</t>
  </si>
  <si>
    <t>部门基本信息</t>
  </si>
  <si>
    <t>部门所属领域</t>
  </si>
  <si>
    <t/>
  </si>
  <si>
    <t>直属单位包括</t>
  </si>
  <si>
    <t>内设职能部门</t>
  </si>
  <si>
    <t>人秘股、业务股</t>
  </si>
  <si>
    <t>编制控制数</t>
  </si>
  <si>
    <t>在职人员总数</t>
  </si>
  <si>
    <t>其中：行政编制人数</t>
  </si>
  <si>
    <t>事业编制人数</t>
  </si>
  <si>
    <t>编外人数</t>
  </si>
  <si>
    <t>当年预算情况（元）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</si>
  <si>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</si>
  <si>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</si>
  <si>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</si>
  <si>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</si>
  <si>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</si>
  <si>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</si>
  <si>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</si>
  <si>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</si>
  <si>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</si>
  <si>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</si>
  <si>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</si>
  <si>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</si>
  <si>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</si>
  <si>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</si>
  <si>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监管企业</t>
  </si>
  <si>
    <t>≥5家</t>
  </si>
  <si>
    <t>行政事业单位</t>
  </si>
  <si>
    <t>≥200家</t>
  </si>
  <si>
    <t>质量指标</t>
  </si>
  <si>
    <t>合法合规经营管理</t>
  </si>
  <si>
    <t>合法合规</t>
  </si>
  <si>
    <t>时效指标</t>
  </si>
  <si>
    <t>按要求及时加强管理</t>
  </si>
  <si>
    <t>及时</t>
  </si>
  <si>
    <t>成本指标</t>
  </si>
  <si>
    <t>监管经费支出</t>
  </si>
  <si>
    <t>≤180万元</t>
  </si>
  <si>
    <t>效益指标</t>
  </si>
  <si>
    <t>经济效益指标</t>
  </si>
  <si>
    <t>国有资产保值增值</t>
  </si>
  <si>
    <t>保值增值</t>
  </si>
  <si>
    <t>社会效益指标</t>
  </si>
  <si>
    <t>服务全区经济社会发展</t>
  </si>
  <si>
    <t>较好推动和促进我区经济社会发展</t>
  </si>
  <si>
    <t>生态效益指标</t>
  </si>
  <si>
    <t>可持续影响指标</t>
  </si>
  <si>
    <t>满意度指标</t>
  </si>
  <si>
    <t xml:space="preserve">满意度指标 </t>
  </si>
  <si>
    <t>管理对象满意度</t>
  </si>
  <si>
    <t>≥90百分比</t>
  </si>
  <si>
    <t>部门公开表10</t>
  </si>
  <si>
    <t>项目支出绩效目标表</t>
  </si>
  <si>
    <t>（ 2024年度）</t>
  </si>
  <si>
    <t>项目名称</t>
  </si>
  <si>
    <t>主管部门及代码</t>
  </si>
  <si>
    <t>实施单位</t>
  </si>
  <si>
    <t>项目属性</t>
  </si>
  <si>
    <t>项目日期范围</t>
  </si>
  <si>
    <t>项目资金
（元）</t>
  </si>
  <si>
    <t xml:space="preserve"> 年度资金总额</t>
  </si>
  <si>
    <t>其中：财政拨款</t>
  </si>
  <si>
    <t>总
体
目
标</t>
  </si>
  <si>
    <t>年度绩效目标</t>
  </si>
  <si>
    <t>指标值</t>
  </si>
  <si>
    <t>本单位2024年未安排项目支出，故此表无数据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</si>
</sst>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_);[Red]\(0\)"/>
    <numFmt numFmtId="179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2"/>
      <name val="方正小标宋简体"/>
      <family val="4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name val="方正小标宋简体"/>
      <family val="4"/>
    </font>
    <font>
      <b/>
      <sz val="18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4"/>
      <name val="宋体"/>
      <family val="0"/>
    </font>
    <font>
      <sz val="20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38" fillId="19" borderId="0" applyNumberFormat="0" applyBorder="0" applyAlignment="0" applyProtection="0"/>
    <xf numFmtId="0" fontId="38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12" fillId="0" borderId="0">
      <alignment/>
      <protection/>
    </xf>
  </cellStyleXfs>
  <cellXfs count="130">
    <xf numFmtId="0" fontId="0" fillId="0" borderId="0" xfId="0" applyAlignment="1">
      <alignment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vertical="center" wrapText="1"/>
      <protection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45" fillId="0" borderId="1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63">
      <alignment/>
      <protection/>
    </xf>
    <xf numFmtId="0" fontId="1" fillId="0" borderId="0" xfId="63" applyFont="1">
      <alignment/>
      <protection/>
    </xf>
    <xf numFmtId="0" fontId="12" fillId="0" borderId="0" xfId="63" applyAlignment="1">
      <alignment horizontal="right"/>
      <protection/>
    </xf>
    <xf numFmtId="0" fontId="3" fillId="0" borderId="0" xfId="63" applyFont="1" applyAlignment="1">
      <alignment horizontal="center" vertical="center"/>
      <protection/>
    </xf>
    <xf numFmtId="0" fontId="13" fillId="0" borderId="0" xfId="63" applyNumberFormat="1" applyFont="1" applyFill="1" applyAlignment="1" applyProtection="1">
      <alignment horizontal="centerContinuous" vertical="center"/>
      <protection/>
    </xf>
    <xf numFmtId="0" fontId="12" fillId="0" borderId="0" xfId="63" applyFill="1" applyAlignment="1">
      <alignment vertical="center"/>
      <protection/>
    </xf>
    <xf numFmtId="0" fontId="12" fillId="0" borderId="0" xfId="63" applyAlignment="1">
      <alignment horizontal="right" vertical="center"/>
      <protection/>
    </xf>
    <xf numFmtId="0" fontId="14" fillId="0" borderId="25" xfId="63" applyNumberFormat="1" applyFont="1" applyFill="1" applyBorder="1" applyAlignment="1" applyProtection="1">
      <alignment horizontal="center" vertical="center"/>
      <protection/>
    </xf>
    <xf numFmtId="0" fontId="14" fillId="0" borderId="27" xfId="63" applyNumberFormat="1" applyFont="1" applyFill="1" applyBorder="1" applyAlignment="1" applyProtection="1">
      <alignment horizontal="center" vertical="center"/>
      <protection/>
    </xf>
    <xf numFmtId="0" fontId="14" fillId="0" borderId="25" xfId="63" applyNumberFormat="1" applyFont="1" applyFill="1" applyBorder="1" applyAlignment="1" applyProtection="1">
      <alignment horizontal="center" vertical="center" wrapText="1"/>
      <protection/>
    </xf>
    <xf numFmtId="40" fontId="14" fillId="0" borderId="22" xfId="63" applyNumberFormat="1" applyFont="1" applyFill="1" applyBorder="1" applyAlignment="1" applyProtection="1">
      <alignment horizontal="right" vertical="center" wrapText="1"/>
      <protection/>
    </xf>
    <xf numFmtId="40" fontId="14" fillId="0" borderId="10" xfId="63" applyNumberFormat="1" applyFont="1" applyFill="1" applyBorder="1" applyAlignment="1" applyProtection="1">
      <alignment horizontal="right" vertical="center" wrapText="1"/>
      <protection/>
    </xf>
    <xf numFmtId="40" fontId="14" fillId="0" borderId="24" xfId="63" applyNumberFormat="1" applyFont="1" applyFill="1" applyBorder="1" applyAlignment="1" applyProtection="1">
      <alignment horizontal="right" vertical="center" wrapText="1"/>
      <protection/>
    </xf>
    <xf numFmtId="0" fontId="12" fillId="0" borderId="0" xfId="63" applyFill="1">
      <alignment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0" xfId="63" applyFill="1" applyAlignment="1">
      <alignment wrapText="1"/>
      <protection/>
    </xf>
    <xf numFmtId="0" fontId="15" fillId="0" borderId="0" xfId="63" applyFont="1" applyFill="1" applyAlignment="1">
      <alignment wrapText="1"/>
      <protection/>
    </xf>
    <xf numFmtId="0" fontId="14" fillId="0" borderId="0" xfId="63" applyFont="1" applyFill="1" applyAlignment="1">
      <alignment wrapText="1"/>
      <protection/>
    </xf>
    <xf numFmtId="0" fontId="0" fillId="0" borderId="0" xfId="63" applyFont="1" applyFill="1" applyAlignment="1">
      <alignment wrapText="1"/>
      <protection/>
    </xf>
    <xf numFmtId="0" fontId="14" fillId="0" borderId="0" xfId="63" applyFont="1" applyFill="1" applyAlignment="1">
      <alignment horizontal="right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14" fillId="0" borderId="0" xfId="63" applyFont="1" applyFill="1" applyAlignment="1">
      <alignment horizontal="left" vertical="center"/>
      <protection/>
    </xf>
    <xf numFmtId="0" fontId="14" fillId="0" borderId="22" xfId="63" applyFont="1" applyFill="1" applyBorder="1" applyAlignment="1">
      <alignment horizontal="center" vertical="center" wrapText="1"/>
      <protection/>
    </xf>
    <xf numFmtId="0" fontId="14" fillId="0" borderId="24" xfId="63" applyFont="1" applyFill="1" applyBorder="1" applyAlignment="1">
      <alignment horizontal="center" vertical="center" wrapText="1"/>
      <protection/>
    </xf>
    <xf numFmtId="0" fontId="14" fillId="0" borderId="23" xfId="63" applyFont="1" applyFill="1" applyBorder="1" applyAlignment="1">
      <alignment horizontal="center" vertical="center" wrapText="1"/>
      <protection/>
    </xf>
    <xf numFmtId="0" fontId="14" fillId="0" borderId="10" xfId="63" applyFont="1" applyFill="1" applyBorder="1" applyAlignment="1">
      <alignment horizontal="center" vertical="center" wrapText="1"/>
      <protection/>
    </xf>
    <xf numFmtId="4" fontId="14" fillId="0" borderId="10" xfId="63" applyNumberFormat="1" applyFont="1" applyFill="1" applyBorder="1" applyAlignment="1">
      <alignment horizontal="center" vertical="center" wrapText="1"/>
      <protection/>
    </xf>
    <xf numFmtId="4" fontId="14" fillId="0" borderId="10" xfId="63" applyNumberFormat="1" applyFont="1" applyFill="1" applyBorder="1" applyAlignment="1">
      <alignment horizontal="left" vertical="center" wrapText="1"/>
      <protection/>
    </xf>
    <xf numFmtId="176" fontId="14" fillId="0" borderId="10" xfId="63" applyNumberFormat="1" applyFont="1" applyFill="1" applyBorder="1" applyAlignment="1" applyProtection="1">
      <alignment horizontal="center" vertical="center" wrapText="1"/>
      <protection/>
    </xf>
    <xf numFmtId="0" fontId="14" fillId="0" borderId="10" xfId="63" applyFont="1" applyFill="1" applyBorder="1" applyAlignment="1">
      <alignment horizontal="left" vertical="center" wrapText="1"/>
      <protection/>
    </xf>
    <xf numFmtId="0" fontId="14" fillId="0" borderId="0" xfId="63" applyFont="1" applyFill="1" applyAlignment="1">
      <alignment horizontal="center" vertical="center" wrapText="1"/>
      <protection/>
    </xf>
    <xf numFmtId="4" fontId="14" fillId="0" borderId="10" xfId="63" applyNumberFormat="1" applyFont="1" applyFill="1" applyBorder="1" applyAlignment="1">
      <alignment vertical="center" wrapText="1"/>
      <protection/>
    </xf>
    <xf numFmtId="0" fontId="14" fillId="0" borderId="10" xfId="63" applyFont="1" applyFill="1" applyBorder="1" applyAlignment="1">
      <alignment horizontal="center" vertical="center" wrapText="1"/>
      <protection/>
    </xf>
    <xf numFmtId="4" fontId="14" fillId="0" borderId="10" xfId="63" applyNumberFormat="1" applyFont="1" applyFill="1" applyBorder="1" applyAlignment="1" applyProtection="1">
      <alignment horizontal="center" vertical="center" wrapText="1"/>
      <protection/>
    </xf>
    <xf numFmtId="177" fontId="14" fillId="0" borderId="10" xfId="63" applyNumberFormat="1" applyFont="1" applyFill="1" applyBorder="1" applyAlignment="1">
      <alignment horizontal="center" vertical="center" wrapText="1"/>
      <protection/>
    </xf>
    <xf numFmtId="176" fontId="14" fillId="0" borderId="10" xfId="63" applyNumberFormat="1" applyFont="1" applyFill="1" applyBorder="1" applyAlignment="1">
      <alignment horizontal="center" vertical="center" wrapText="1"/>
      <protection/>
    </xf>
    <xf numFmtId="40" fontId="14" fillId="0" borderId="10" xfId="6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8" fontId="0" fillId="0" borderId="10" xfId="0" applyNumberFormat="1" applyBorder="1" applyAlignment="1">
      <alignment horizontal="right" vertical="center" wrapText="1"/>
    </xf>
    <xf numFmtId="179" fontId="0" fillId="0" borderId="10" xfId="0" applyNumberFormat="1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179" fontId="0" fillId="0" borderId="10" xfId="0" applyNumberFormat="1" applyBorder="1" applyAlignment="1">
      <alignment horizontal="center" vertical="center" wrapText="1"/>
    </xf>
    <xf numFmtId="0" fontId="15" fillId="0" borderId="0" xfId="63" applyFont="1" applyFill="1">
      <alignment/>
      <protection/>
    </xf>
    <xf numFmtId="0" fontId="14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8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14" fillId="0" borderId="0" xfId="63" applyFont="1" applyFill="1" applyAlignment="1">
      <alignment horizontal="right" vertical="center"/>
      <protection/>
    </xf>
    <xf numFmtId="0" fontId="20" fillId="0" borderId="0" xfId="63" applyFont="1" applyFill="1" applyAlignment="1">
      <alignment horizontal="centerContinuous" vertical="center"/>
      <protection/>
    </xf>
    <xf numFmtId="0" fontId="15" fillId="0" borderId="0" xfId="63" applyFont="1" applyFill="1" applyAlignment="1">
      <alignment horizontal="centerContinuous" vertical="center"/>
      <protection/>
    </xf>
    <xf numFmtId="0" fontId="14" fillId="0" borderId="10" xfId="63" applyFont="1" applyFill="1" applyBorder="1" applyAlignment="1">
      <alignment horizontal="center" vertical="center"/>
      <protection/>
    </xf>
    <xf numFmtId="4" fontId="14" fillId="0" borderId="10" xfId="63" applyNumberFormat="1" applyFont="1" applyFill="1" applyBorder="1" applyAlignment="1">
      <alignment horizontal="left" vertical="center"/>
      <protection/>
    </xf>
    <xf numFmtId="4" fontId="14" fillId="0" borderId="10" xfId="63" applyNumberFormat="1" applyFont="1" applyFill="1" applyBorder="1" applyAlignment="1">
      <alignment vertical="center"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horizontal="center" vertical="center"/>
      <protection/>
    </xf>
    <xf numFmtId="4" fontId="14" fillId="0" borderId="10" xfId="63" applyNumberFormat="1" applyFont="1" applyFill="1" applyBorder="1" applyAlignment="1" applyProtection="1">
      <alignment horizontal="right" vertical="center" wrapText="1"/>
      <protection/>
    </xf>
    <xf numFmtId="0" fontId="12" fillId="0" borderId="10" xfId="63" applyBorder="1">
      <alignment/>
      <protection/>
    </xf>
    <xf numFmtId="4" fontId="14" fillId="0" borderId="10" xfId="63" applyNumberFormat="1" applyFont="1" applyFill="1" applyBorder="1" applyAlignment="1">
      <alignment horizontal="center" vertical="center"/>
      <protection/>
    </xf>
    <xf numFmtId="177" fontId="14" fillId="0" borderId="10" xfId="63" applyNumberFormat="1" applyFont="1" applyFill="1" applyBorder="1" applyAlignment="1" applyProtection="1">
      <alignment horizontal="center" vertical="center" wrapText="1"/>
      <protection/>
    </xf>
    <xf numFmtId="177" fontId="14" fillId="0" borderId="10" xfId="63" applyNumberFormat="1" applyFont="1" applyFill="1" applyBorder="1" applyAlignment="1" applyProtection="1">
      <alignment horizontal="center" vertical="center"/>
      <protection/>
    </xf>
    <xf numFmtId="4" fontId="14" fillId="0" borderId="10" xfId="63" applyNumberFormat="1" applyFont="1" applyFill="1" applyBorder="1">
      <alignment/>
      <protection/>
    </xf>
    <xf numFmtId="177" fontId="14" fillId="0" borderId="10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tabSelected="1" workbookViewId="0" topLeftCell="A1">
      <selection activeCell="K20" sqref="K20"/>
    </sheetView>
  </sheetViews>
  <sheetFormatPr defaultColWidth="7.25390625" defaultRowHeight="19.5" customHeight="1"/>
  <cols>
    <col min="1" max="1" width="39.875" style="111" customWidth="1"/>
    <col min="2" max="2" width="20.50390625" style="111" customWidth="1"/>
    <col min="3" max="3" width="31.75390625" style="111" customWidth="1"/>
    <col min="4" max="4" width="19.25390625" style="111" customWidth="1"/>
    <col min="5" max="16384" width="7.25390625" style="111" customWidth="1"/>
  </cols>
  <sheetData>
    <row r="1" ht="19.5" customHeight="1">
      <c r="A1" s="112" t="s">
        <v>0</v>
      </c>
    </row>
    <row r="2" spans="1:4" ht="12.75" customHeight="1">
      <c r="A2" s="113"/>
      <c r="D2" s="111"/>
    </row>
    <row r="3" spans="1:4" s="62" customFormat="1" ht="19.5" customHeight="1">
      <c r="A3" s="114" t="s">
        <v>1</v>
      </c>
      <c r="D3" s="115"/>
    </row>
    <row r="4" spans="1:4" s="110" customFormat="1" ht="29.25" customHeight="1">
      <c r="A4" s="116" t="s">
        <v>2</v>
      </c>
      <c r="B4" s="117"/>
      <c r="C4" s="117"/>
      <c r="D4" s="117"/>
    </row>
    <row r="5" spans="1:4" ht="17.25" customHeight="1">
      <c r="A5" s="76" t="s">
        <v>3</v>
      </c>
      <c r="D5" s="115" t="s">
        <v>4</v>
      </c>
    </row>
    <row r="6" spans="1:4" ht="17.25" customHeight="1">
      <c r="A6" s="118" t="s">
        <v>5</v>
      </c>
      <c r="B6" s="118"/>
      <c r="C6" s="118" t="s">
        <v>6</v>
      </c>
      <c r="D6" s="118"/>
    </row>
    <row r="7" spans="1:4" ht="17.25" customHeight="1">
      <c r="A7" s="118" t="s">
        <v>7</v>
      </c>
      <c r="B7" s="118" t="s">
        <v>8</v>
      </c>
      <c r="C7" s="118" t="s">
        <v>9</v>
      </c>
      <c r="D7" s="118" t="s">
        <v>8</v>
      </c>
    </row>
    <row r="8" spans="1:4" ht="17.25" customHeight="1">
      <c r="A8" s="119" t="s">
        <v>10</v>
      </c>
      <c r="B8" s="83">
        <f>SUM(B9)</f>
        <v>4043911</v>
      </c>
      <c r="C8" s="120" t="s">
        <v>11</v>
      </c>
      <c r="D8" s="121">
        <v>156924</v>
      </c>
    </row>
    <row r="9" spans="1:4" ht="17.25" customHeight="1">
      <c r="A9" s="119" t="s">
        <v>12</v>
      </c>
      <c r="B9" s="122">
        <v>4043911</v>
      </c>
      <c r="C9" s="120" t="s">
        <v>13</v>
      </c>
      <c r="D9" s="121">
        <v>62619</v>
      </c>
    </row>
    <row r="10" spans="1:4" ht="17.25" customHeight="1">
      <c r="A10" s="119" t="s">
        <v>14</v>
      </c>
      <c r="B10" s="123"/>
      <c r="C10" s="120" t="s">
        <v>15</v>
      </c>
      <c r="D10" s="121">
        <v>6774367.999999999</v>
      </c>
    </row>
    <row r="11" spans="1:4" ht="17.25" customHeight="1">
      <c r="A11" s="119" t="s">
        <v>16</v>
      </c>
      <c r="B11" s="123">
        <v>0</v>
      </c>
      <c r="C11" s="120"/>
      <c r="D11" s="60"/>
    </row>
    <row r="12" spans="1:4" ht="17.25" customHeight="1">
      <c r="A12" s="119" t="s">
        <v>17</v>
      </c>
      <c r="B12" s="123">
        <v>0</v>
      </c>
      <c r="C12" s="120"/>
      <c r="D12" s="60"/>
    </row>
    <row r="13" spans="1:4" ht="17.25" customHeight="1">
      <c r="A13" s="119" t="s">
        <v>18</v>
      </c>
      <c r="B13" s="123">
        <v>0</v>
      </c>
      <c r="C13" s="120"/>
      <c r="D13" s="60"/>
    </row>
    <row r="14" spans="1:4" ht="17.25" customHeight="1">
      <c r="A14" s="119" t="s">
        <v>19</v>
      </c>
      <c r="B14" s="123">
        <v>0</v>
      </c>
      <c r="C14" s="120"/>
      <c r="D14" s="60"/>
    </row>
    <row r="15" spans="1:4" ht="17.25" customHeight="1">
      <c r="A15" s="119" t="s">
        <v>20</v>
      </c>
      <c r="B15" s="122">
        <v>2950000</v>
      </c>
      <c r="C15" s="120"/>
      <c r="D15" s="60"/>
    </row>
    <row r="16" spans="1:4" ht="17.25" customHeight="1">
      <c r="A16" s="119" t="s">
        <v>21</v>
      </c>
      <c r="B16" s="123">
        <v>0</v>
      </c>
      <c r="C16" s="120"/>
      <c r="D16" s="60"/>
    </row>
    <row r="17" spans="1:4" ht="17.25" customHeight="1">
      <c r="A17" s="119" t="s">
        <v>22</v>
      </c>
      <c r="B17" s="123">
        <v>0</v>
      </c>
      <c r="C17" s="120"/>
      <c r="D17" s="60"/>
    </row>
    <row r="18" spans="1:4" ht="17.25" customHeight="1">
      <c r="A18" s="119"/>
      <c r="B18" s="91"/>
      <c r="C18" s="124"/>
      <c r="D18" s="124"/>
    </row>
    <row r="19" spans="1:4" ht="17.25" customHeight="1">
      <c r="A19" s="125" t="s">
        <v>23</v>
      </c>
      <c r="B19" s="89">
        <f>B8+B13+B14+B15+B16+B17</f>
        <v>6993911</v>
      </c>
      <c r="C19" s="125" t="s">
        <v>24</v>
      </c>
      <c r="D19" s="89">
        <f>SUM(D8:D18)</f>
        <v>6993910.999999999</v>
      </c>
    </row>
    <row r="20" spans="1:4" ht="17.25" customHeight="1">
      <c r="A20" s="119" t="s">
        <v>25</v>
      </c>
      <c r="B20" s="126"/>
      <c r="C20" s="119" t="s">
        <v>26</v>
      </c>
      <c r="D20" s="126"/>
    </row>
    <row r="21" spans="1:4" ht="17.25" customHeight="1">
      <c r="A21" s="119" t="s">
        <v>27</v>
      </c>
      <c r="B21" s="127"/>
      <c r="C21" s="128"/>
      <c r="D21" s="89"/>
    </row>
    <row r="22" spans="1:4" ht="17.25" customHeight="1">
      <c r="A22" s="119"/>
      <c r="B22" s="126"/>
      <c r="C22" s="128"/>
      <c r="D22" s="89"/>
    </row>
    <row r="23" spans="1:4" ht="17.25" customHeight="1">
      <c r="A23" s="125" t="s">
        <v>28</v>
      </c>
      <c r="B23" s="129">
        <f>B19+B20+B21</f>
        <v>6993911</v>
      </c>
      <c r="C23" s="125" t="s">
        <v>29</v>
      </c>
      <c r="D23" s="89">
        <f>D19+D20</f>
        <v>6993910.999999999</v>
      </c>
    </row>
  </sheetData>
  <sheetProtection/>
  <mergeCells count="2">
    <mergeCell ref="A6:B6"/>
    <mergeCell ref="C6:D6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SheetLayoutView="100" workbookViewId="0" topLeftCell="A1">
      <selection activeCell="Q18" sqref="Q18"/>
    </sheetView>
  </sheetViews>
  <sheetFormatPr defaultColWidth="8.875" defaultRowHeight="14.25"/>
  <cols>
    <col min="1" max="1" width="12.625" style="18" customWidth="1"/>
    <col min="2" max="2" width="5.875" style="18" customWidth="1"/>
    <col min="3" max="3" width="1.4921875" style="18" customWidth="1"/>
    <col min="4" max="4" width="13.00390625" style="18" customWidth="1"/>
    <col min="5" max="5" width="7.25390625" style="18" customWidth="1"/>
    <col min="6" max="6" width="3.625" style="18" customWidth="1"/>
    <col min="7" max="7" width="10.375" style="18" customWidth="1"/>
    <col min="8" max="8" width="16.75390625" style="18" customWidth="1"/>
    <col min="9" max="9" width="7.375" style="18" customWidth="1"/>
    <col min="10" max="10" width="4.875" style="18" customWidth="1"/>
    <col min="11" max="11" width="7.25390625" style="18" customWidth="1"/>
    <col min="12" max="12" width="6.50390625" style="18" customWidth="1"/>
    <col min="13" max="13" width="7.00390625" style="18" customWidth="1"/>
    <col min="14" max="16384" width="8.875" style="18" customWidth="1"/>
  </cols>
  <sheetData>
    <row r="1" ht="14.25">
      <c r="A1" s="19" t="s">
        <v>139</v>
      </c>
    </row>
    <row r="2" spans="1:13" s="18" customFormat="1" ht="37.5" customHeight="1">
      <c r="A2" s="20" t="s">
        <v>143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8" customFormat="1" ht="19.5" customHeight="1">
      <c r="A3" s="21" t="s">
        <v>144</v>
      </c>
      <c r="B3" s="21" t="s">
        <v>145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8" customFormat="1" ht="19.5" customHeight="1">
      <c r="A4" s="21" t="s">
        <v>146</v>
      </c>
      <c r="B4" s="21" t="s">
        <v>147</v>
      </c>
      <c r="C4" s="21"/>
      <c r="D4" s="21"/>
      <c r="E4" s="21"/>
      <c r="F4" s="21"/>
      <c r="G4" s="21" t="s">
        <v>148</v>
      </c>
      <c r="H4" s="21">
        <v>19318987176</v>
      </c>
      <c r="I4" s="21"/>
      <c r="J4" s="21"/>
      <c r="K4" s="21"/>
      <c r="L4" s="21"/>
      <c r="M4" s="21"/>
    </row>
    <row r="5" spans="1:13" s="18" customFormat="1" ht="19.5" customHeight="1">
      <c r="A5" s="22" t="s">
        <v>149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18" customFormat="1" ht="19.5" customHeight="1">
      <c r="A6" s="21" t="s">
        <v>150</v>
      </c>
      <c r="B6" s="21"/>
      <c r="C6" s="21"/>
      <c r="D6" s="23" t="s">
        <v>151</v>
      </c>
      <c r="E6" s="23"/>
      <c r="F6" s="23"/>
      <c r="G6" s="23" t="s">
        <v>152</v>
      </c>
      <c r="H6" s="23"/>
      <c r="I6" s="23"/>
      <c r="J6" s="23"/>
      <c r="K6" s="23"/>
      <c r="L6" s="23"/>
      <c r="M6" s="23"/>
    </row>
    <row r="7" spans="1:13" s="18" customFormat="1" ht="19.5" customHeight="1">
      <c r="A7" s="21" t="s">
        <v>153</v>
      </c>
      <c r="B7" s="21"/>
      <c r="C7" s="21"/>
      <c r="D7" s="21" t="s">
        <v>154</v>
      </c>
      <c r="E7" s="21"/>
      <c r="F7" s="21"/>
      <c r="G7" s="21" t="s">
        <v>155</v>
      </c>
      <c r="H7" s="21"/>
      <c r="I7" s="23">
        <v>16</v>
      </c>
      <c r="J7" s="23"/>
      <c r="K7" s="23"/>
      <c r="L7" s="23"/>
      <c r="M7" s="23"/>
    </row>
    <row r="8" spans="1:13" s="18" customFormat="1" ht="19.5" customHeight="1">
      <c r="A8" s="21" t="s">
        <v>156</v>
      </c>
      <c r="B8" s="21"/>
      <c r="C8" s="21"/>
      <c r="D8" s="21">
        <v>15</v>
      </c>
      <c r="E8" s="21"/>
      <c r="F8" s="21"/>
      <c r="G8" s="21" t="s">
        <v>157</v>
      </c>
      <c r="H8" s="21"/>
      <c r="I8" s="23">
        <v>5</v>
      </c>
      <c r="J8" s="23"/>
      <c r="K8" s="23"/>
      <c r="L8" s="23"/>
      <c r="M8" s="23"/>
    </row>
    <row r="9" spans="1:13" s="18" customFormat="1" ht="19.5" customHeight="1">
      <c r="A9" s="21" t="s">
        <v>158</v>
      </c>
      <c r="B9" s="21"/>
      <c r="C9" s="21"/>
      <c r="D9" s="21">
        <v>9</v>
      </c>
      <c r="E9" s="21"/>
      <c r="F9" s="21"/>
      <c r="G9" s="21" t="s">
        <v>159</v>
      </c>
      <c r="H9" s="21"/>
      <c r="I9" s="23">
        <v>1</v>
      </c>
      <c r="J9" s="23"/>
      <c r="K9" s="23"/>
      <c r="L9" s="23"/>
      <c r="M9" s="23"/>
    </row>
    <row r="10" spans="1:13" s="18" customFormat="1" ht="19.5" customHeight="1">
      <c r="A10" s="24" t="s">
        <v>160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18" customFormat="1" ht="19.5" customHeight="1">
      <c r="A11" s="21" t="s">
        <v>161</v>
      </c>
      <c r="B11" s="21"/>
      <c r="C11" s="21"/>
      <c r="D11" s="25">
        <v>699.39</v>
      </c>
      <c r="E11" s="25"/>
      <c r="F11" s="25"/>
      <c r="G11" s="21" t="s">
        <v>162</v>
      </c>
      <c r="H11" s="21"/>
      <c r="I11" s="25">
        <v>0</v>
      </c>
      <c r="J11" s="25"/>
      <c r="K11" s="25"/>
      <c r="L11" s="25"/>
      <c r="M11" s="25"/>
    </row>
    <row r="12" spans="1:13" s="18" customFormat="1" ht="19.5" customHeight="1">
      <c r="A12" s="21" t="s">
        <v>163</v>
      </c>
      <c r="B12" s="21"/>
      <c r="C12" s="21"/>
      <c r="D12" s="25">
        <v>404.39</v>
      </c>
      <c r="E12" s="25"/>
      <c r="F12" s="25"/>
      <c r="G12" s="21" t="s">
        <v>164</v>
      </c>
      <c r="H12" s="21"/>
      <c r="I12" s="25">
        <v>295</v>
      </c>
      <c r="J12" s="25"/>
      <c r="K12" s="25"/>
      <c r="L12" s="25"/>
      <c r="M12" s="25"/>
    </row>
    <row r="13" spans="1:13" s="18" customFormat="1" ht="19.5" customHeight="1">
      <c r="A13" s="21" t="s">
        <v>165</v>
      </c>
      <c r="B13" s="21"/>
      <c r="C13" s="21"/>
      <c r="D13" s="25">
        <v>699.39</v>
      </c>
      <c r="E13" s="25"/>
      <c r="F13" s="25"/>
      <c r="G13" s="21" t="s">
        <v>166</v>
      </c>
      <c r="H13" s="21"/>
      <c r="I13" s="25">
        <v>135.07</v>
      </c>
      <c r="J13" s="25"/>
      <c r="K13" s="25"/>
      <c r="L13" s="25"/>
      <c r="M13" s="25"/>
    </row>
    <row r="14" spans="1:13" s="18" customFormat="1" ht="19.5" customHeight="1">
      <c r="A14" s="21" t="s">
        <v>94</v>
      </c>
      <c r="B14" s="21"/>
      <c r="C14" s="21"/>
      <c r="D14" s="25">
        <v>28.1</v>
      </c>
      <c r="E14" s="25"/>
      <c r="F14" s="25"/>
      <c r="G14" s="26" t="s">
        <v>167</v>
      </c>
      <c r="H14" s="26"/>
      <c r="I14" s="25">
        <v>536.22</v>
      </c>
      <c r="J14" s="25"/>
      <c r="K14" s="25"/>
      <c r="L14" s="25"/>
      <c r="M14" s="25"/>
    </row>
    <row r="15" spans="1:15" s="18" customFormat="1" ht="19.5" customHeight="1">
      <c r="A15" s="27" t="s">
        <v>168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8"/>
      <c r="O15" s="38"/>
    </row>
    <row r="16" spans="1:13" s="18" customFormat="1" ht="19.5" customHeight="1">
      <c r="A16" s="24" t="s">
        <v>169</v>
      </c>
      <c r="B16" s="24"/>
      <c r="C16" s="24"/>
      <c r="D16" s="27" t="s">
        <v>170</v>
      </c>
      <c r="E16" s="27"/>
      <c r="F16" s="27" t="s">
        <v>171</v>
      </c>
      <c r="G16" s="27"/>
      <c r="H16" s="27"/>
      <c r="I16" s="27" t="s">
        <v>172</v>
      </c>
      <c r="J16" s="27"/>
      <c r="K16" s="27"/>
      <c r="L16" s="27"/>
      <c r="M16" s="27"/>
    </row>
    <row r="17" spans="1:13" s="18" customFormat="1" ht="19.5" customHeight="1">
      <c r="A17" s="25" t="s">
        <v>173</v>
      </c>
      <c r="B17" s="25"/>
      <c r="C17" s="25"/>
      <c r="D17" s="28" t="s">
        <v>174</v>
      </c>
      <c r="E17" s="29"/>
      <c r="F17" s="30" t="s">
        <v>175</v>
      </c>
      <c r="G17" s="31"/>
      <c r="H17" s="32"/>
      <c r="I17" s="23" t="s">
        <v>176</v>
      </c>
      <c r="J17" s="23"/>
      <c r="K17" s="23"/>
      <c r="L17" s="23"/>
      <c r="M17" s="23"/>
    </row>
    <row r="18" spans="1:13" s="18" customFormat="1" ht="19.5" customHeight="1">
      <c r="A18" s="25"/>
      <c r="B18" s="25"/>
      <c r="C18" s="25"/>
      <c r="D18" s="33"/>
      <c r="E18" s="34"/>
      <c r="F18" s="35" t="s">
        <v>177</v>
      </c>
      <c r="G18" s="36"/>
      <c r="H18" s="37"/>
      <c r="I18" s="35" t="s">
        <v>178</v>
      </c>
      <c r="J18" s="36"/>
      <c r="K18" s="36"/>
      <c r="L18" s="36"/>
      <c r="M18" s="37"/>
    </row>
    <row r="19" spans="1:13" s="18" customFormat="1" ht="19.5" customHeight="1">
      <c r="A19" s="25"/>
      <c r="B19" s="25"/>
      <c r="C19" s="25"/>
      <c r="D19" s="25" t="s">
        <v>179</v>
      </c>
      <c r="E19" s="25"/>
      <c r="F19" s="30" t="s">
        <v>180</v>
      </c>
      <c r="G19" s="31"/>
      <c r="H19" s="32"/>
      <c r="I19" s="23" t="s">
        <v>181</v>
      </c>
      <c r="J19" s="23"/>
      <c r="K19" s="23"/>
      <c r="L19" s="23"/>
      <c r="M19" s="23"/>
    </row>
    <row r="20" spans="1:13" s="18" customFormat="1" ht="19.5" customHeight="1">
      <c r="A20" s="25"/>
      <c r="B20" s="25"/>
      <c r="C20" s="25"/>
      <c r="D20" s="25" t="s">
        <v>182</v>
      </c>
      <c r="E20" s="25"/>
      <c r="F20" s="30" t="s">
        <v>183</v>
      </c>
      <c r="G20" s="31"/>
      <c r="H20" s="32"/>
      <c r="I20" s="23" t="s">
        <v>184</v>
      </c>
      <c r="J20" s="23"/>
      <c r="K20" s="23"/>
      <c r="L20" s="23"/>
      <c r="M20" s="23"/>
    </row>
    <row r="21" spans="1:13" s="18" customFormat="1" ht="19.5" customHeight="1">
      <c r="A21" s="25"/>
      <c r="B21" s="25"/>
      <c r="C21" s="25"/>
      <c r="D21" s="25" t="s">
        <v>185</v>
      </c>
      <c r="E21" s="25"/>
      <c r="F21" s="30" t="s">
        <v>186</v>
      </c>
      <c r="G21" s="31"/>
      <c r="H21" s="32"/>
      <c r="I21" s="23" t="s">
        <v>187</v>
      </c>
      <c r="J21" s="23"/>
      <c r="K21" s="23"/>
      <c r="L21" s="23"/>
      <c r="M21" s="23"/>
    </row>
    <row r="22" spans="1:13" s="18" customFormat="1" ht="19.5" customHeight="1">
      <c r="A22" s="25" t="s">
        <v>188</v>
      </c>
      <c r="B22" s="25"/>
      <c r="C22" s="25"/>
      <c r="D22" s="25" t="s">
        <v>189</v>
      </c>
      <c r="E22" s="25"/>
      <c r="F22" s="30" t="s">
        <v>190</v>
      </c>
      <c r="G22" s="31"/>
      <c r="H22" s="32"/>
      <c r="I22" s="23" t="s">
        <v>191</v>
      </c>
      <c r="J22" s="23"/>
      <c r="K22" s="23"/>
      <c r="L22" s="23"/>
      <c r="M22" s="23"/>
    </row>
    <row r="23" spans="1:13" s="18" customFormat="1" ht="19.5" customHeight="1">
      <c r="A23" s="25"/>
      <c r="B23" s="25"/>
      <c r="C23" s="25"/>
      <c r="D23" s="25" t="s">
        <v>192</v>
      </c>
      <c r="E23" s="25"/>
      <c r="F23" s="30" t="s">
        <v>193</v>
      </c>
      <c r="G23" s="31"/>
      <c r="H23" s="32"/>
      <c r="I23" s="23" t="s">
        <v>194</v>
      </c>
      <c r="J23" s="23"/>
      <c r="K23" s="23"/>
      <c r="L23" s="23"/>
      <c r="M23" s="23"/>
    </row>
    <row r="24" spans="1:13" s="18" customFormat="1" ht="19.5" customHeight="1">
      <c r="A24" s="25"/>
      <c r="B24" s="25"/>
      <c r="C24" s="25"/>
      <c r="D24" s="25" t="s">
        <v>195</v>
      </c>
      <c r="E24" s="25"/>
      <c r="F24" s="23"/>
      <c r="G24" s="23"/>
      <c r="H24" s="23"/>
      <c r="I24" s="23"/>
      <c r="J24" s="23"/>
      <c r="K24" s="23"/>
      <c r="L24" s="23"/>
      <c r="M24" s="23"/>
    </row>
    <row r="25" spans="1:13" s="18" customFormat="1" ht="19.5" customHeight="1">
      <c r="A25" s="25"/>
      <c r="B25" s="25"/>
      <c r="C25" s="25"/>
      <c r="D25" s="25" t="s">
        <v>196</v>
      </c>
      <c r="E25" s="25"/>
      <c r="F25" s="23"/>
      <c r="G25" s="23"/>
      <c r="H25" s="23"/>
      <c r="I25" s="23"/>
      <c r="J25" s="23"/>
      <c r="K25" s="23"/>
      <c r="L25" s="23"/>
      <c r="M25" s="23"/>
    </row>
    <row r="26" spans="1:13" s="18" customFormat="1" ht="19.5" customHeight="1">
      <c r="A26" s="25" t="s">
        <v>197</v>
      </c>
      <c r="B26" s="25"/>
      <c r="C26" s="25"/>
      <c r="D26" s="25" t="s">
        <v>198</v>
      </c>
      <c r="E26" s="25"/>
      <c r="F26" s="30" t="s">
        <v>199</v>
      </c>
      <c r="G26" s="31"/>
      <c r="H26" s="32"/>
      <c r="I26" s="23" t="s">
        <v>200</v>
      </c>
      <c r="J26" s="23"/>
      <c r="K26" s="23"/>
      <c r="L26" s="23"/>
      <c r="M26" s="23"/>
    </row>
  </sheetData>
  <sheetProtection/>
  <mergeCells count="75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D25:E25"/>
    <mergeCell ref="F25:H25"/>
    <mergeCell ref="I25:M25"/>
    <mergeCell ref="A26:C26"/>
    <mergeCell ref="D26:E26"/>
    <mergeCell ref="F26:H26"/>
    <mergeCell ref="I26:M26"/>
    <mergeCell ref="A17:C21"/>
    <mergeCell ref="A22:C25"/>
    <mergeCell ref="D17:E18"/>
  </mergeCells>
  <printOptions horizontalCentered="1"/>
  <pageMargins left="0.7513888888888889" right="0.7513888888888889" top="0.5506944444444445" bottom="0.6298611111111111" header="0.5118055555555555" footer="0.5118055555555555"/>
  <pageSetup fitToHeight="1" fitToWidth="1" horizontalDpi="600" verticalDpi="600" orientation="portrait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14.50390625" style="1" customWidth="1"/>
    <col min="2" max="2" width="19.375" style="1" customWidth="1"/>
    <col min="3" max="3" width="20.75390625" style="1" customWidth="1"/>
    <col min="4" max="4" width="5.75390625" style="1" customWidth="1"/>
    <col min="5" max="5" width="10.75390625" style="1" customWidth="1"/>
    <col min="6" max="6" width="5.375" style="1" customWidth="1"/>
    <col min="7" max="7" width="9.75390625" style="1" customWidth="1"/>
    <col min="8" max="8" width="10.625" style="1" customWidth="1"/>
    <col min="9" max="252" width="9.00390625" style="1" customWidth="1"/>
  </cols>
  <sheetData>
    <row r="1" s="1" customFormat="1" ht="19.5" customHeight="1">
      <c r="A1" s="2" t="s">
        <v>201</v>
      </c>
    </row>
    <row r="2" spans="1:8" s="1" customFormat="1" ht="39" customHeight="1">
      <c r="A2" s="3" t="s">
        <v>202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203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204</v>
      </c>
      <c r="B4" s="4"/>
      <c r="C4" s="4"/>
      <c r="D4" s="4"/>
      <c r="E4" s="4"/>
      <c r="F4" s="4"/>
      <c r="G4" s="4"/>
      <c r="H4" s="4"/>
    </row>
    <row r="5" spans="1:8" s="1" customFormat="1" ht="19.5" customHeight="1">
      <c r="A5" s="4" t="s">
        <v>205</v>
      </c>
      <c r="B5" s="4"/>
      <c r="C5" s="4"/>
      <c r="D5" s="4"/>
      <c r="E5" s="4" t="s">
        <v>206</v>
      </c>
      <c r="F5" s="4"/>
      <c r="G5" s="4"/>
      <c r="H5" s="4"/>
    </row>
    <row r="6" spans="1:8" s="1" customFormat="1" ht="19.5" customHeight="1">
      <c r="A6" s="4" t="s">
        <v>207</v>
      </c>
      <c r="B6" s="4"/>
      <c r="C6" s="4"/>
      <c r="D6" s="4"/>
      <c r="E6" s="4" t="s">
        <v>208</v>
      </c>
      <c r="F6" s="4"/>
      <c r="G6" s="4"/>
      <c r="H6" s="4"/>
    </row>
    <row r="7" spans="1:8" s="1" customFormat="1" ht="19.5" customHeight="1">
      <c r="A7" s="4"/>
      <c r="B7" s="4"/>
      <c r="C7" s="4"/>
      <c r="D7" s="4"/>
      <c r="E7" s="4"/>
      <c r="F7" s="4"/>
      <c r="G7" s="4"/>
      <c r="H7" s="4"/>
    </row>
    <row r="8" spans="1:8" s="1" customFormat="1" ht="19.5" customHeight="1">
      <c r="A8" s="4" t="s">
        <v>209</v>
      </c>
      <c r="B8" s="4"/>
      <c r="C8" s="4" t="s">
        <v>210</v>
      </c>
      <c r="D8" s="4"/>
      <c r="E8" s="4"/>
      <c r="F8" s="4"/>
      <c r="G8" s="4"/>
      <c r="H8" s="4"/>
    </row>
    <row r="9" spans="1:8" s="1" customFormat="1" ht="19.5" customHeight="1">
      <c r="A9" s="4"/>
      <c r="B9" s="4"/>
      <c r="C9" s="4" t="s">
        <v>211</v>
      </c>
      <c r="D9" s="4"/>
      <c r="E9" s="4" t="s">
        <v>151</v>
      </c>
      <c r="F9" s="4"/>
      <c r="G9" s="4"/>
      <c r="H9" s="4"/>
    </row>
    <row r="10" spans="1:8" s="1" customFormat="1" ht="19.5" customHeight="1">
      <c r="A10" s="4"/>
      <c r="B10" s="4"/>
      <c r="C10" s="4" t="s">
        <v>164</v>
      </c>
      <c r="D10" s="4"/>
      <c r="E10" s="4" t="s">
        <v>151</v>
      </c>
      <c r="F10" s="4"/>
      <c r="G10" s="4"/>
      <c r="H10" s="4"/>
    </row>
    <row r="11" spans="1:8" s="1" customFormat="1" ht="19.5" customHeight="1">
      <c r="A11" s="5" t="s">
        <v>212</v>
      </c>
      <c r="B11" s="4" t="s">
        <v>213</v>
      </c>
      <c r="C11" s="4"/>
      <c r="D11" s="4"/>
      <c r="E11" s="4"/>
      <c r="F11" s="4"/>
      <c r="G11" s="4"/>
      <c r="H11" s="4"/>
    </row>
    <row r="12" spans="1:8" s="1" customFormat="1" ht="54" customHeight="1">
      <c r="A12" s="5"/>
      <c r="B12" s="4"/>
      <c r="C12" s="4"/>
      <c r="D12" s="4"/>
      <c r="E12" s="4"/>
      <c r="F12" s="4"/>
      <c r="G12" s="4"/>
      <c r="H12" s="4"/>
    </row>
    <row r="13" spans="1:8" s="1" customFormat="1" ht="19.5" customHeight="1">
      <c r="A13" s="6" t="s">
        <v>169</v>
      </c>
      <c r="B13" s="6" t="s">
        <v>170</v>
      </c>
      <c r="C13" s="4" t="s">
        <v>171</v>
      </c>
      <c r="D13" s="4"/>
      <c r="E13" s="4"/>
      <c r="F13" s="4"/>
      <c r="G13" s="4" t="s">
        <v>214</v>
      </c>
      <c r="H13" s="4"/>
    </row>
    <row r="14" spans="1:8" s="1" customFormat="1" ht="15" customHeight="1">
      <c r="A14" s="7" t="s">
        <v>173</v>
      </c>
      <c r="B14" s="6" t="s">
        <v>174</v>
      </c>
      <c r="C14" s="4"/>
      <c r="D14" s="4"/>
      <c r="E14" s="4"/>
      <c r="F14" s="4"/>
      <c r="G14" s="8"/>
      <c r="H14" s="8"/>
    </row>
    <row r="15" spans="1:8" s="1" customFormat="1" ht="15" customHeight="1">
      <c r="A15" s="7"/>
      <c r="B15" s="6" t="s">
        <v>179</v>
      </c>
      <c r="C15" s="4"/>
      <c r="D15" s="4"/>
      <c r="E15" s="4"/>
      <c r="F15" s="4"/>
      <c r="G15" s="8"/>
      <c r="H15" s="8"/>
    </row>
    <row r="16" spans="1:8" s="1" customFormat="1" ht="15" customHeight="1">
      <c r="A16" s="7"/>
      <c r="B16" s="6" t="s">
        <v>182</v>
      </c>
      <c r="C16" s="4"/>
      <c r="D16" s="4"/>
      <c r="E16" s="4"/>
      <c r="F16" s="4"/>
      <c r="G16" s="8"/>
      <c r="H16" s="8"/>
    </row>
    <row r="17" spans="1:8" s="1" customFormat="1" ht="15" customHeight="1">
      <c r="A17" s="7"/>
      <c r="B17" s="6" t="s">
        <v>185</v>
      </c>
      <c r="C17" s="4"/>
      <c r="D17" s="4"/>
      <c r="E17" s="4"/>
      <c r="F17" s="4"/>
      <c r="G17" s="8"/>
      <c r="H17" s="8"/>
    </row>
    <row r="18" spans="1:8" s="1" customFormat="1" ht="15" customHeight="1">
      <c r="A18" s="9" t="s">
        <v>188</v>
      </c>
      <c r="B18" s="6" t="s">
        <v>189</v>
      </c>
      <c r="C18" s="10"/>
      <c r="D18" s="11"/>
      <c r="E18" s="11"/>
      <c r="F18" s="12"/>
      <c r="G18" s="13"/>
      <c r="H18" s="14"/>
    </row>
    <row r="19" spans="1:8" s="1" customFormat="1" ht="15" customHeight="1">
      <c r="A19" s="15"/>
      <c r="B19" s="6" t="s">
        <v>192</v>
      </c>
      <c r="C19" s="4"/>
      <c r="D19" s="4"/>
      <c r="E19" s="4"/>
      <c r="F19" s="4"/>
      <c r="G19" s="8"/>
      <c r="H19" s="8"/>
    </row>
    <row r="20" spans="1:8" s="1" customFormat="1" ht="15" customHeight="1">
      <c r="A20" s="15"/>
      <c r="B20" s="6" t="s">
        <v>195</v>
      </c>
      <c r="C20" s="10"/>
      <c r="D20" s="11"/>
      <c r="E20" s="11"/>
      <c r="F20" s="12"/>
      <c r="G20" s="13"/>
      <c r="H20" s="14"/>
    </row>
    <row r="21" spans="1:8" s="1" customFormat="1" ht="15" customHeight="1">
      <c r="A21" s="16"/>
      <c r="B21" s="6" t="s">
        <v>196</v>
      </c>
      <c r="C21" s="4"/>
      <c r="D21" s="4"/>
      <c r="E21" s="4"/>
      <c r="F21" s="4"/>
      <c r="G21" s="8"/>
      <c r="H21" s="8"/>
    </row>
    <row r="22" spans="1:8" s="1" customFormat="1" ht="15" customHeight="1">
      <c r="A22" s="7" t="s">
        <v>197</v>
      </c>
      <c r="B22" s="6" t="s">
        <v>197</v>
      </c>
      <c r="C22" s="4"/>
      <c r="D22" s="4"/>
      <c r="E22" s="4"/>
      <c r="F22" s="4"/>
      <c r="G22" s="8"/>
      <c r="H22" s="8"/>
    </row>
    <row r="23" ht="22.5" customHeight="1">
      <c r="A23" s="17" t="s">
        <v>215</v>
      </c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SheetLayoutView="100" workbookViewId="0" topLeftCell="A7">
      <selection activeCell="H8" sqref="H8"/>
    </sheetView>
  </sheetViews>
  <sheetFormatPr defaultColWidth="9.00390625" defaultRowHeight="14.25"/>
  <cols>
    <col min="1" max="1" width="11.00390625" style="92" customWidth="1"/>
    <col min="2" max="2" width="21.75390625" style="92" customWidth="1"/>
    <col min="3" max="3" width="11.50390625" style="92" customWidth="1"/>
    <col min="4" max="4" width="10.625" style="92" customWidth="1"/>
    <col min="5" max="5" width="11.25390625" style="92" customWidth="1"/>
    <col min="6" max="8" width="9.00390625" style="92" customWidth="1"/>
    <col min="9" max="9" width="6.375" style="92" customWidth="1"/>
    <col min="10" max="10" width="9.00390625" style="92" customWidth="1"/>
    <col min="11" max="11" width="9.625" style="92" customWidth="1"/>
    <col min="12" max="12" width="9.00390625" style="92" customWidth="1"/>
    <col min="13" max="13" width="8.50390625" style="92" customWidth="1"/>
    <col min="14" max="16384" width="9.00390625" style="92" customWidth="1"/>
  </cols>
  <sheetData>
    <row r="1" spans="1:2" ht="30.75" customHeight="1">
      <c r="A1" s="94" t="s">
        <v>30</v>
      </c>
      <c r="B1" s="94"/>
    </row>
    <row r="2" spans="1:14" s="102" customFormat="1" ht="30.75" customHeight="1">
      <c r="A2" s="95" t="s">
        <v>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30.75" customHeight="1">
      <c r="A3" s="103" t="s">
        <v>3</v>
      </c>
      <c r="B3" s="103"/>
      <c r="C3" s="103"/>
      <c r="D3" s="103"/>
      <c r="M3" s="108" t="s">
        <v>4</v>
      </c>
      <c r="N3" s="108"/>
    </row>
    <row r="4" spans="1:14" ht="46.5" customHeight="1">
      <c r="A4" s="42" t="s">
        <v>32</v>
      </c>
      <c r="B4" s="42"/>
      <c r="C4" s="42" t="s">
        <v>33</v>
      </c>
      <c r="D4" s="42" t="s">
        <v>34</v>
      </c>
      <c r="E4" s="42" t="s">
        <v>35</v>
      </c>
      <c r="F4" s="42"/>
      <c r="G4" s="42"/>
      <c r="H4" s="42"/>
      <c r="I4" s="42" t="s">
        <v>36</v>
      </c>
      <c r="J4" s="42" t="s">
        <v>37</v>
      </c>
      <c r="K4" s="42" t="s">
        <v>38</v>
      </c>
      <c r="L4" s="42" t="s">
        <v>39</v>
      </c>
      <c r="M4" s="42" t="s">
        <v>40</v>
      </c>
      <c r="N4" s="42" t="s">
        <v>41</v>
      </c>
    </row>
    <row r="5" spans="1:14" ht="42.75">
      <c r="A5" s="42"/>
      <c r="B5" s="42"/>
      <c r="C5" s="42"/>
      <c r="D5" s="42"/>
      <c r="E5" s="104" t="s">
        <v>42</v>
      </c>
      <c r="F5" s="104" t="s">
        <v>43</v>
      </c>
      <c r="G5" s="104" t="s">
        <v>44</v>
      </c>
      <c r="H5" s="104" t="s">
        <v>45</v>
      </c>
      <c r="I5" s="42"/>
      <c r="J5" s="42"/>
      <c r="K5" s="42"/>
      <c r="L5" s="42"/>
      <c r="M5" s="42"/>
      <c r="N5" s="42"/>
    </row>
    <row r="6" spans="1:14" ht="36" customHeight="1">
      <c r="A6" s="42" t="s">
        <v>46</v>
      </c>
      <c r="B6" s="42" t="s">
        <v>47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42" customHeight="1">
      <c r="A7" s="42" t="s">
        <v>48</v>
      </c>
      <c r="B7" s="46" t="s">
        <v>11</v>
      </c>
      <c r="C7" s="105">
        <v>156924</v>
      </c>
      <c r="D7" s="46"/>
      <c r="E7" s="105">
        <v>156924</v>
      </c>
      <c r="F7" s="46"/>
      <c r="G7" s="46"/>
      <c r="H7" s="46"/>
      <c r="I7" s="46"/>
      <c r="J7" s="46"/>
      <c r="K7" s="46"/>
      <c r="L7" s="46"/>
      <c r="M7" s="46"/>
      <c r="N7" s="46"/>
    </row>
    <row r="8" spans="1:14" ht="42" customHeight="1">
      <c r="A8" s="42" t="s">
        <v>49</v>
      </c>
      <c r="B8" s="46" t="s">
        <v>50</v>
      </c>
      <c r="C8" s="105">
        <v>156924</v>
      </c>
      <c r="D8" s="46"/>
      <c r="E8" s="105">
        <v>156924</v>
      </c>
      <c r="F8" s="46"/>
      <c r="G8" s="46"/>
      <c r="H8" s="46"/>
      <c r="I8" s="46"/>
      <c r="J8" s="46"/>
      <c r="K8" s="46"/>
      <c r="L8" s="46"/>
      <c r="M8" s="46"/>
      <c r="N8" s="46"/>
    </row>
    <row r="9" spans="1:14" ht="42" customHeight="1">
      <c r="A9" s="42" t="s">
        <v>51</v>
      </c>
      <c r="B9" s="46" t="s">
        <v>52</v>
      </c>
      <c r="C9" s="105">
        <v>156924</v>
      </c>
      <c r="D9" s="46"/>
      <c r="E9" s="105">
        <v>156924</v>
      </c>
      <c r="F9" s="46"/>
      <c r="G9" s="46"/>
      <c r="H9" s="46"/>
      <c r="I9" s="46"/>
      <c r="J9" s="46"/>
      <c r="K9" s="46"/>
      <c r="L9" s="46"/>
      <c r="M9" s="46"/>
      <c r="N9" s="46"/>
    </row>
    <row r="10" spans="1:14" ht="42" customHeight="1">
      <c r="A10" s="42" t="s">
        <v>53</v>
      </c>
      <c r="B10" s="46" t="s">
        <v>13</v>
      </c>
      <c r="C10" s="105">
        <v>62619</v>
      </c>
      <c r="D10" s="46"/>
      <c r="E10" s="105">
        <v>62619</v>
      </c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42" customHeight="1">
      <c r="A11" s="46" t="s">
        <v>54</v>
      </c>
      <c r="B11" s="46" t="s">
        <v>55</v>
      </c>
      <c r="C11" s="105">
        <v>62619</v>
      </c>
      <c r="D11" s="46"/>
      <c r="E11" s="105">
        <v>62619</v>
      </c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42" customHeight="1">
      <c r="A12" s="46" t="s">
        <v>56</v>
      </c>
      <c r="B12" s="46" t="s">
        <v>57</v>
      </c>
      <c r="C12" s="105">
        <v>62619</v>
      </c>
      <c r="D12" s="46"/>
      <c r="E12" s="105">
        <v>62619</v>
      </c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42" customHeight="1">
      <c r="A13" s="46" t="s">
        <v>58</v>
      </c>
      <c r="B13" s="46" t="s">
        <v>15</v>
      </c>
      <c r="C13" s="105">
        <v>6774367.999999999</v>
      </c>
      <c r="D13" s="46"/>
      <c r="E13" s="105">
        <v>3824368</v>
      </c>
      <c r="F13" s="46"/>
      <c r="G13" s="46"/>
      <c r="H13" s="46"/>
      <c r="I13" s="46"/>
      <c r="J13" s="46"/>
      <c r="K13" s="105">
        <v>2950000</v>
      </c>
      <c r="L13" s="46"/>
      <c r="M13" s="46"/>
      <c r="N13" s="46"/>
    </row>
    <row r="14" spans="1:14" ht="42" customHeight="1">
      <c r="A14" s="46" t="s">
        <v>59</v>
      </c>
      <c r="B14" s="46" t="s">
        <v>60</v>
      </c>
      <c r="C14" s="105">
        <v>6774367.999999999</v>
      </c>
      <c r="D14" s="46"/>
      <c r="E14" s="105">
        <v>3824368</v>
      </c>
      <c r="F14" s="46"/>
      <c r="G14" s="46"/>
      <c r="H14" s="46"/>
      <c r="I14" s="46"/>
      <c r="J14" s="46"/>
      <c r="K14" s="105">
        <v>2950000</v>
      </c>
      <c r="L14" s="46"/>
      <c r="M14" s="46"/>
      <c r="N14" s="46"/>
    </row>
    <row r="15" spans="1:14" ht="42" customHeight="1">
      <c r="A15" s="46" t="s">
        <v>61</v>
      </c>
      <c r="B15" s="46" t="s">
        <v>62</v>
      </c>
      <c r="C15" s="105">
        <v>1412168</v>
      </c>
      <c r="D15" s="46"/>
      <c r="E15" s="105">
        <v>1412168</v>
      </c>
      <c r="F15" s="46"/>
      <c r="G15" s="46"/>
      <c r="H15" s="46"/>
      <c r="I15" s="46"/>
      <c r="J15" s="46"/>
      <c r="K15" s="105">
        <v>0</v>
      </c>
      <c r="L15" s="46"/>
      <c r="M15" s="46"/>
      <c r="N15" s="46"/>
    </row>
    <row r="16" spans="1:14" ht="42" customHeight="1">
      <c r="A16" s="46" t="s">
        <v>63</v>
      </c>
      <c r="B16" s="46" t="s">
        <v>64</v>
      </c>
      <c r="C16" s="105">
        <v>2412200</v>
      </c>
      <c r="D16" s="46"/>
      <c r="E16" s="105">
        <v>2412200</v>
      </c>
      <c r="F16" s="46"/>
      <c r="G16" s="46"/>
      <c r="H16" s="46"/>
      <c r="I16" s="46"/>
      <c r="J16" s="46"/>
      <c r="K16" s="105">
        <v>0</v>
      </c>
      <c r="L16" s="46"/>
      <c r="M16" s="46"/>
      <c r="N16" s="46"/>
    </row>
    <row r="17" spans="1:14" ht="42" customHeight="1">
      <c r="A17" s="46" t="s">
        <v>65</v>
      </c>
      <c r="B17" s="46" t="s">
        <v>66</v>
      </c>
      <c r="C17" s="105">
        <v>2950000</v>
      </c>
      <c r="D17" s="46"/>
      <c r="E17" s="105">
        <v>0</v>
      </c>
      <c r="F17" s="46"/>
      <c r="G17" s="46"/>
      <c r="H17" s="46"/>
      <c r="I17" s="46"/>
      <c r="J17" s="46"/>
      <c r="K17" s="105">
        <v>2950000</v>
      </c>
      <c r="L17" s="46"/>
      <c r="M17" s="46"/>
      <c r="N17" s="46"/>
    </row>
    <row r="18" spans="1:14" ht="42" customHeight="1">
      <c r="A18" s="42" t="s">
        <v>33</v>
      </c>
      <c r="B18" s="42"/>
      <c r="C18" s="106">
        <f>C13+C10+C7</f>
        <v>6993910.999999999</v>
      </c>
      <c r="D18" s="106"/>
      <c r="E18" s="106">
        <f>E13+E10+E7</f>
        <v>4043911</v>
      </c>
      <c r="F18" s="107"/>
      <c r="G18" s="107"/>
      <c r="H18" s="107"/>
      <c r="I18" s="107"/>
      <c r="J18" s="107"/>
      <c r="K18" s="106">
        <f>K13+K10+K7</f>
        <v>2950000</v>
      </c>
      <c r="L18" s="109"/>
      <c r="M18" s="109"/>
      <c r="N18" s="109"/>
    </row>
  </sheetData>
  <sheetProtection/>
  <mergeCells count="15">
    <mergeCell ref="A1:B1"/>
    <mergeCell ref="A2:N2"/>
    <mergeCell ref="A3:D3"/>
    <mergeCell ref="M3:N3"/>
    <mergeCell ref="E4:H4"/>
    <mergeCell ref="A18:B18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4722222222222222" bottom="0.4722222222222222" header="0.51" footer="0.4722222222222222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SheetLayoutView="100" workbookViewId="0" topLeftCell="A7">
      <selection activeCell="D20" sqref="D20"/>
    </sheetView>
  </sheetViews>
  <sheetFormatPr defaultColWidth="9.00390625" defaultRowHeight="14.25"/>
  <cols>
    <col min="1" max="1" width="13.00390625" style="0" customWidth="1"/>
    <col min="2" max="2" width="18.125" style="0" customWidth="1"/>
    <col min="3" max="3" width="13.375" style="0" customWidth="1"/>
    <col min="4" max="4" width="15.25390625" style="0" customWidth="1"/>
    <col min="5" max="8" width="16.00390625" style="0" customWidth="1"/>
  </cols>
  <sheetData>
    <row r="1" spans="1:2" s="92" customFormat="1" ht="30.75" customHeight="1">
      <c r="A1" s="94" t="s">
        <v>67</v>
      </c>
      <c r="B1" s="94"/>
    </row>
    <row r="2" spans="1:12" s="92" customFormat="1" ht="30.75" customHeight="1">
      <c r="A2" s="95" t="s">
        <v>68</v>
      </c>
      <c r="B2" s="95"/>
      <c r="C2" s="95"/>
      <c r="D2" s="95"/>
      <c r="E2" s="95"/>
      <c r="F2" s="95"/>
      <c r="G2" s="95"/>
      <c r="H2" s="95"/>
      <c r="I2" s="101"/>
      <c r="J2" s="101"/>
      <c r="K2" s="101"/>
      <c r="L2" s="101"/>
    </row>
    <row r="3" spans="1:12" s="92" customFormat="1" ht="30.75" customHeight="1">
      <c r="A3" s="96" t="s">
        <v>69</v>
      </c>
      <c r="B3" s="96"/>
      <c r="C3" s="97"/>
      <c r="D3" s="97"/>
      <c r="E3" s="97"/>
      <c r="F3" s="97"/>
      <c r="G3" s="98" t="s">
        <v>4</v>
      </c>
      <c r="H3" s="98"/>
      <c r="I3" s="97"/>
      <c r="J3" s="97"/>
      <c r="K3" s="97"/>
      <c r="L3" s="97"/>
    </row>
    <row r="4" spans="1:8" s="93" customFormat="1" ht="14.25">
      <c r="A4" s="42" t="s">
        <v>32</v>
      </c>
      <c r="B4" s="42"/>
      <c r="C4" s="99" t="s">
        <v>33</v>
      </c>
      <c r="D4" s="99" t="s">
        <v>70</v>
      </c>
      <c r="E4" s="99" t="s">
        <v>71</v>
      </c>
      <c r="F4" s="99" t="s">
        <v>72</v>
      </c>
      <c r="G4" s="99" t="s">
        <v>73</v>
      </c>
      <c r="H4" s="99" t="s">
        <v>74</v>
      </c>
    </row>
    <row r="5" spans="1:8" ht="14.25">
      <c r="A5" s="42"/>
      <c r="B5" s="42"/>
      <c r="C5" s="100"/>
      <c r="D5" s="100"/>
      <c r="E5" s="100"/>
      <c r="F5" s="100"/>
      <c r="G5" s="100"/>
      <c r="H5" s="100"/>
    </row>
    <row r="6" spans="1:8" s="39" customFormat="1" ht="36.75" customHeight="1">
      <c r="A6" s="42" t="s">
        <v>46</v>
      </c>
      <c r="B6" s="42" t="s">
        <v>47</v>
      </c>
      <c r="C6" s="64"/>
      <c r="D6" s="64"/>
      <c r="E6" s="64"/>
      <c r="F6" s="64"/>
      <c r="G6" s="64"/>
      <c r="H6" s="64"/>
    </row>
    <row r="7" spans="1:8" s="39" customFormat="1" ht="43.5" customHeight="1">
      <c r="A7" s="67" t="s">
        <v>48</v>
      </c>
      <c r="B7" s="47" t="s">
        <v>11</v>
      </c>
      <c r="C7" s="66">
        <v>156924</v>
      </c>
      <c r="D7" s="66">
        <v>156924</v>
      </c>
      <c r="E7" s="66">
        <v>0</v>
      </c>
      <c r="F7" s="64"/>
      <c r="G7" s="64"/>
      <c r="H7" s="64"/>
    </row>
    <row r="8" spans="1:8" s="39" customFormat="1" ht="43.5" customHeight="1">
      <c r="A8" s="42" t="s">
        <v>49</v>
      </c>
      <c r="B8" s="47" t="s">
        <v>50</v>
      </c>
      <c r="C8" s="66">
        <v>156924</v>
      </c>
      <c r="D8" s="66">
        <v>156924</v>
      </c>
      <c r="E8" s="66">
        <v>0</v>
      </c>
      <c r="F8" s="64"/>
      <c r="G8" s="64"/>
      <c r="H8" s="64"/>
    </row>
    <row r="9" spans="1:8" s="39" customFormat="1" ht="43.5" customHeight="1">
      <c r="A9" s="42" t="s">
        <v>51</v>
      </c>
      <c r="B9" s="47" t="s">
        <v>52</v>
      </c>
      <c r="C9" s="66">
        <v>156924</v>
      </c>
      <c r="D9" s="66">
        <v>156924</v>
      </c>
      <c r="E9" s="66">
        <v>0</v>
      </c>
      <c r="F9" s="64"/>
      <c r="G9" s="64"/>
      <c r="H9" s="64"/>
    </row>
    <row r="10" spans="1:8" s="39" customFormat="1" ht="43.5" customHeight="1">
      <c r="A10" s="67" t="s">
        <v>53</v>
      </c>
      <c r="B10" s="47" t="s">
        <v>13</v>
      </c>
      <c r="C10" s="66">
        <v>62619</v>
      </c>
      <c r="D10" s="66">
        <v>62619</v>
      </c>
      <c r="E10" s="66">
        <v>0</v>
      </c>
      <c r="F10" s="64"/>
      <c r="G10" s="64"/>
      <c r="H10" s="64"/>
    </row>
    <row r="11" spans="1:8" s="39" customFormat="1" ht="43.5" customHeight="1">
      <c r="A11" s="46" t="s">
        <v>54</v>
      </c>
      <c r="B11" s="47" t="s">
        <v>55</v>
      </c>
      <c r="C11" s="66">
        <v>62619</v>
      </c>
      <c r="D11" s="66">
        <v>62619</v>
      </c>
      <c r="E11" s="66">
        <v>0</v>
      </c>
      <c r="F11" s="64"/>
      <c r="G11" s="64"/>
      <c r="H11" s="64"/>
    </row>
    <row r="12" spans="1:8" ht="43.5" customHeight="1">
      <c r="A12" s="47" t="s">
        <v>56</v>
      </c>
      <c r="B12" s="47" t="s">
        <v>57</v>
      </c>
      <c r="C12" s="66">
        <v>62619</v>
      </c>
      <c r="D12" s="66">
        <v>62619</v>
      </c>
      <c r="E12" s="66">
        <v>0</v>
      </c>
      <c r="F12" s="45"/>
      <c r="G12" s="45"/>
      <c r="H12" s="45"/>
    </row>
    <row r="13" spans="1:8" ht="43.5" customHeight="1">
      <c r="A13" s="47" t="s">
        <v>58</v>
      </c>
      <c r="B13" s="47" t="s">
        <v>15</v>
      </c>
      <c r="C13" s="66">
        <v>6774368.000000001</v>
      </c>
      <c r="D13" s="66">
        <v>1412168</v>
      </c>
      <c r="E13" s="66">
        <v>5362200</v>
      </c>
      <c r="F13" s="45"/>
      <c r="G13" s="45"/>
      <c r="H13" s="45"/>
    </row>
    <row r="14" spans="1:8" ht="43.5" customHeight="1">
      <c r="A14" s="47" t="s">
        <v>59</v>
      </c>
      <c r="B14" s="47" t="s">
        <v>60</v>
      </c>
      <c r="C14" s="66">
        <v>6774368.000000001</v>
      </c>
      <c r="D14" s="66">
        <v>1412168</v>
      </c>
      <c r="E14" s="66">
        <v>5362200</v>
      </c>
      <c r="F14" s="45"/>
      <c r="G14" s="45"/>
      <c r="H14" s="45"/>
    </row>
    <row r="15" spans="1:8" ht="43.5" customHeight="1">
      <c r="A15" s="47" t="s">
        <v>61</v>
      </c>
      <c r="B15" s="47" t="s">
        <v>62</v>
      </c>
      <c r="C15" s="66">
        <v>1412168</v>
      </c>
      <c r="D15" s="66">
        <v>1412168</v>
      </c>
      <c r="E15" s="66">
        <v>0</v>
      </c>
      <c r="F15" s="45"/>
      <c r="G15" s="45"/>
      <c r="H15" s="45"/>
    </row>
    <row r="16" spans="1:8" ht="43.5" customHeight="1">
      <c r="A16" s="47" t="s">
        <v>63</v>
      </c>
      <c r="B16" s="47" t="s">
        <v>64</v>
      </c>
      <c r="C16" s="66">
        <v>2412200</v>
      </c>
      <c r="D16" s="66">
        <v>0</v>
      </c>
      <c r="E16" s="66">
        <v>2412200</v>
      </c>
      <c r="F16" s="45"/>
      <c r="G16" s="45"/>
      <c r="H16" s="45"/>
    </row>
    <row r="17" spans="1:8" ht="43.5" customHeight="1">
      <c r="A17" s="47" t="s">
        <v>65</v>
      </c>
      <c r="B17" s="47" t="s">
        <v>66</v>
      </c>
      <c r="C17" s="66">
        <v>2950000</v>
      </c>
      <c r="D17" s="66">
        <v>0</v>
      </c>
      <c r="E17" s="66">
        <v>2950000</v>
      </c>
      <c r="F17" s="45"/>
      <c r="G17" s="45"/>
      <c r="H17" s="45"/>
    </row>
    <row r="18" spans="1:8" ht="36.75" customHeight="1">
      <c r="A18" s="42" t="s">
        <v>33</v>
      </c>
      <c r="B18" s="42"/>
      <c r="C18" s="68">
        <f>C13+C10+C7</f>
        <v>6993911.000000001</v>
      </c>
      <c r="D18" s="68">
        <f>D13+D10+D7</f>
        <v>1631711</v>
      </c>
      <c r="E18" s="68">
        <f>E13+E10+E7</f>
        <v>5362200</v>
      </c>
      <c r="F18" s="45"/>
      <c r="G18" s="45"/>
      <c r="H18" s="45"/>
    </row>
    <row r="23" ht="16.5">
      <c r="D23" s="48"/>
    </row>
  </sheetData>
  <sheetProtection/>
  <mergeCells count="11">
    <mergeCell ref="A1:B1"/>
    <mergeCell ref="A2:H2"/>
    <mergeCell ref="G3:H3"/>
    <mergeCell ref="A18:B18"/>
    <mergeCell ref="C4:C5"/>
    <mergeCell ref="D4:D5"/>
    <mergeCell ref="E4:E5"/>
    <mergeCell ref="F4:F5"/>
    <mergeCell ref="G4:G5"/>
    <mergeCell ref="H4:H5"/>
    <mergeCell ref="A4:B5"/>
  </mergeCells>
  <printOptions horizontalCentered="1"/>
  <pageMargins left="0" right="0" top="0.5506944444444445" bottom="0.5118055555555555" header="0.51" footer="0.51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100" workbookViewId="0" topLeftCell="A1">
      <selection activeCell="L13" sqref="L13"/>
    </sheetView>
  </sheetViews>
  <sheetFormatPr defaultColWidth="7.25390625" defaultRowHeight="19.5" customHeight="1"/>
  <cols>
    <col min="1" max="1" width="25.75390625" style="72" customWidth="1"/>
    <col min="2" max="2" width="16.00390625" style="72" customWidth="1"/>
    <col min="3" max="3" width="20.625" style="72" customWidth="1"/>
    <col min="4" max="6" width="16.00390625" style="72" customWidth="1"/>
    <col min="7" max="16384" width="7.25390625" style="72" customWidth="1"/>
  </cols>
  <sheetData>
    <row r="1" spans="1:6" s="70" customFormat="1" ht="19.5" customHeight="1">
      <c r="A1" s="73" t="s">
        <v>75</v>
      </c>
      <c r="F1" s="74"/>
    </row>
    <row r="2" spans="1:6" s="71" customFormat="1" ht="29.25" customHeight="1">
      <c r="A2" s="75" t="s">
        <v>76</v>
      </c>
      <c r="B2" s="75"/>
      <c r="C2" s="75"/>
      <c r="D2" s="75"/>
      <c r="E2" s="75"/>
      <c r="F2" s="75"/>
    </row>
    <row r="3" spans="1:6" ht="17.25" customHeight="1">
      <c r="A3" s="76" t="s">
        <v>3</v>
      </c>
      <c r="F3" s="74" t="s">
        <v>4</v>
      </c>
    </row>
    <row r="4" spans="1:6" ht="17.25" customHeight="1">
      <c r="A4" s="77" t="s">
        <v>5</v>
      </c>
      <c r="B4" s="78"/>
      <c r="C4" s="77" t="s">
        <v>6</v>
      </c>
      <c r="D4" s="79"/>
      <c r="E4" s="79"/>
      <c r="F4" s="78"/>
    </row>
    <row r="5" spans="1:6" ht="33" customHeight="1">
      <c r="A5" s="80" t="s">
        <v>7</v>
      </c>
      <c r="B5" s="80" t="s">
        <v>8</v>
      </c>
      <c r="C5" s="80" t="s">
        <v>77</v>
      </c>
      <c r="D5" s="80" t="s">
        <v>33</v>
      </c>
      <c r="E5" s="81" t="s">
        <v>78</v>
      </c>
      <c r="F5" s="81" t="s">
        <v>79</v>
      </c>
    </row>
    <row r="6" spans="1:6" ht="17.25" customHeight="1">
      <c r="A6" s="82" t="s">
        <v>80</v>
      </c>
      <c r="B6" s="83">
        <f>SUM(B7)</f>
        <v>4043911</v>
      </c>
      <c r="C6" s="84" t="s">
        <v>81</v>
      </c>
      <c r="D6" s="80">
        <f>E6+F6</f>
        <v>4043911</v>
      </c>
      <c r="E6" s="80">
        <f>SUM(E7:E9)</f>
        <v>4043911</v>
      </c>
      <c r="F6" s="80"/>
    </row>
    <row r="7" spans="1:6" ht="17.25" customHeight="1">
      <c r="A7" s="82" t="s">
        <v>12</v>
      </c>
      <c r="B7" s="85">
        <v>4043911</v>
      </c>
      <c r="C7" s="86" t="s">
        <v>11</v>
      </c>
      <c r="D7" s="80">
        <f>E7+F7</f>
        <v>156924</v>
      </c>
      <c r="E7" s="87">
        <v>156924</v>
      </c>
      <c r="F7" s="60"/>
    </row>
    <row r="8" spans="1:6" ht="17.25" customHeight="1">
      <c r="A8" s="82" t="s">
        <v>14</v>
      </c>
      <c r="B8" s="88"/>
      <c r="C8" s="86" t="s">
        <v>13</v>
      </c>
      <c r="D8" s="80">
        <f>E8+F8</f>
        <v>62619</v>
      </c>
      <c r="E8" s="87">
        <v>62619</v>
      </c>
      <c r="F8" s="60"/>
    </row>
    <row r="9" spans="1:6" ht="17.25" customHeight="1">
      <c r="A9" s="82" t="s">
        <v>16</v>
      </c>
      <c r="B9" s="88"/>
      <c r="C9" s="86" t="s">
        <v>15</v>
      </c>
      <c r="D9" s="80">
        <f>E9+F9</f>
        <v>3824368</v>
      </c>
      <c r="E9" s="87">
        <v>3824368</v>
      </c>
      <c r="F9" s="60"/>
    </row>
    <row r="10" spans="1:6" ht="17.25" customHeight="1">
      <c r="A10" s="82" t="s">
        <v>17</v>
      </c>
      <c r="B10" s="88"/>
      <c r="C10" s="86" t="s">
        <v>82</v>
      </c>
      <c r="D10" s="86"/>
      <c r="E10" s="86"/>
      <c r="F10" s="60"/>
    </row>
    <row r="11" spans="1:6" ht="17.25" customHeight="1">
      <c r="A11" s="82" t="s">
        <v>83</v>
      </c>
      <c r="B11" s="88"/>
      <c r="C11" s="86"/>
      <c r="D11" s="86"/>
      <c r="E11" s="86"/>
      <c r="F11" s="60"/>
    </row>
    <row r="12" spans="1:6" ht="17.25" customHeight="1">
      <c r="A12" s="82" t="s">
        <v>84</v>
      </c>
      <c r="B12" s="88"/>
      <c r="C12" s="86"/>
      <c r="D12" s="86"/>
      <c r="E12" s="86"/>
      <c r="F12" s="60"/>
    </row>
    <row r="13" spans="1:6" ht="17.25" customHeight="1">
      <c r="A13" s="82" t="s">
        <v>85</v>
      </c>
      <c r="B13" s="88"/>
      <c r="C13" s="86"/>
      <c r="D13" s="86"/>
      <c r="E13" s="86"/>
      <c r="F13" s="60"/>
    </row>
    <row r="14" spans="1:6" ht="17.25" customHeight="1">
      <c r="A14" s="82"/>
      <c r="B14" s="88"/>
      <c r="C14" s="86"/>
      <c r="D14" s="86"/>
      <c r="E14" s="86"/>
      <c r="F14" s="60"/>
    </row>
    <row r="15" spans="1:6" ht="17.25" customHeight="1">
      <c r="A15" s="82"/>
      <c r="B15" s="88"/>
      <c r="C15" s="86"/>
      <c r="D15" s="86"/>
      <c r="E15" s="86"/>
      <c r="F15" s="60"/>
    </row>
    <row r="16" spans="1:6" ht="17.25" customHeight="1">
      <c r="A16" s="81" t="s">
        <v>28</v>
      </c>
      <c r="B16" s="89">
        <f>B11+B6</f>
        <v>4043911</v>
      </c>
      <c r="C16" s="81" t="s">
        <v>29</v>
      </c>
      <c r="D16" s="90">
        <f>D10+D6</f>
        <v>4043911</v>
      </c>
      <c r="E16" s="90">
        <f>E10+E6</f>
        <v>4043911</v>
      </c>
      <c r="F16" s="91"/>
    </row>
  </sheetData>
  <sheetProtection/>
  <mergeCells count="3">
    <mergeCell ref="A2:F2"/>
    <mergeCell ref="A4:B4"/>
    <mergeCell ref="C4:F4"/>
  </mergeCells>
  <printOptions horizontalCentered="1"/>
  <pageMargins left="0.75" right="0.75" top="0.98" bottom="0.790000000000000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 topLeftCell="A3">
      <selection activeCell="E16" sqref="E16"/>
    </sheetView>
  </sheetViews>
  <sheetFormatPr defaultColWidth="9.00390625" defaultRowHeight="14.25"/>
  <cols>
    <col min="1" max="1" width="13.00390625" style="0" customWidth="1"/>
    <col min="2" max="2" width="18.50390625" style="0" customWidth="1"/>
    <col min="3" max="5" width="20.375" style="0" customWidth="1"/>
  </cols>
  <sheetData>
    <row r="1" ht="14.25">
      <c r="A1" s="19" t="s">
        <v>86</v>
      </c>
    </row>
    <row r="2" spans="1:5" ht="30" customHeight="1">
      <c r="A2" s="40" t="s">
        <v>87</v>
      </c>
      <c r="B2" s="40"/>
      <c r="C2" s="40"/>
      <c r="D2" s="40"/>
      <c r="E2" s="40"/>
    </row>
    <row r="3" spans="1:5" ht="24" customHeight="1">
      <c r="A3" s="19" t="s">
        <v>3</v>
      </c>
      <c r="E3" s="41" t="s">
        <v>4</v>
      </c>
    </row>
    <row r="4" spans="1:5" s="39" customFormat="1" ht="45" customHeight="1">
      <c r="A4" s="42" t="s">
        <v>32</v>
      </c>
      <c r="B4" s="42"/>
      <c r="C4" s="65" t="s">
        <v>33</v>
      </c>
      <c r="D4" s="65" t="s">
        <v>70</v>
      </c>
      <c r="E4" s="65" t="s">
        <v>71</v>
      </c>
    </row>
    <row r="5" spans="1:5" ht="39" customHeight="1">
      <c r="A5" s="42" t="s">
        <v>46</v>
      </c>
      <c r="B5" s="42" t="s">
        <v>47</v>
      </c>
      <c r="C5" s="45"/>
      <c r="D5" s="45"/>
      <c r="E5" s="45"/>
    </row>
    <row r="6" spans="1:5" ht="39" customHeight="1">
      <c r="A6" s="42" t="s">
        <v>48</v>
      </c>
      <c r="B6" s="46" t="s">
        <v>11</v>
      </c>
      <c r="C6" s="66">
        <v>156924</v>
      </c>
      <c r="D6" s="66">
        <v>156924</v>
      </c>
      <c r="E6" s="66">
        <v>0</v>
      </c>
    </row>
    <row r="7" spans="1:5" ht="39" customHeight="1">
      <c r="A7" s="42" t="s">
        <v>49</v>
      </c>
      <c r="B7" s="46" t="s">
        <v>50</v>
      </c>
      <c r="C7" s="66">
        <v>156924</v>
      </c>
      <c r="D7" s="66">
        <v>156924</v>
      </c>
      <c r="E7" s="66">
        <v>0</v>
      </c>
    </row>
    <row r="8" spans="1:5" ht="39" customHeight="1">
      <c r="A8" s="42" t="s">
        <v>51</v>
      </c>
      <c r="B8" s="69" t="s">
        <v>52</v>
      </c>
      <c r="C8" s="66">
        <v>156924</v>
      </c>
      <c r="D8" s="66">
        <v>156924</v>
      </c>
      <c r="E8" s="66">
        <v>0</v>
      </c>
    </row>
    <row r="9" spans="1:5" ht="39" customHeight="1">
      <c r="A9" s="42" t="s">
        <v>53</v>
      </c>
      <c r="B9" s="46" t="s">
        <v>13</v>
      </c>
      <c r="C9" s="66">
        <v>62619</v>
      </c>
      <c r="D9" s="66">
        <v>62619</v>
      </c>
      <c r="E9" s="66">
        <v>0</v>
      </c>
    </row>
    <row r="10" spans="1:5" ht="39" customHeight="1">
      <c r="A10" s="46" t="s">
        <v>54</v>
      </c>
      <c r="B10" s="46" t="s">
        <v>55</v>
      </c>
      <c r="C10" s="66">
        <v>62619</v>
      </c>
      <c r="D10" s="66">
        <v>62619</v>
      </c>
      <c r="E10" s="66">
        <v>0</v>
      </c>
    </row>
    <row r="11" spans="1:5" ht="39" customHeight="1">
      <c r="A11" s="47" t="s">
        <v>56</v>
      </c>
      <c r="B11" s="47" t="s">
        <v>57</v>
      </c>
      <c r="C11" s="66">
        <v>62619</v>
      </c>
      <c r="D11" s="66">
        <v>62619</v>
      </c>
      <c r="E11" s="66">
        <v>0</v>
      </c>
    </row>
    <row r="12" spans="1:5" ht="39" customHeight="1">
      <c r="A12" s="47" t="s">
        <v>58</v>
      </c>
      <c r="B12" s="47" t="s">
        <v>15</v>
      </c>
      <c r="C12" s="66">
        <v>3824368</v>
      </c>
      <c r="D12" s="66">
        <v>1412168</v>
      </c>
      <c r="E12" s="66">
        <v>2412200</v>
      </c>
    </row>
    <row r="13" spans="1:5" ht="39" customHeight="1">
      <c r="A13" s="47" t="s">
        <v>59</v>
      </c>
      <c r="B13" s="47" t="s">
        <v>60</v>
      </c>
      <c r="C13" s="66">
        <v>3824368</v>
      </c>
      <c r="D13" s="66">
        <v>1412168</v>
      </c>
      <c r="E13" s="66">
        <v>2412200</v>
      </c>
    </row>
    <row r="14" spans="1:5" ht="39" customHeight="1">
      <c r="A14" s="47" t="s">
        <v>61</v>
      </c>
      <c r="B14" s="47" t="s">
        <v>62</v>
      </c>
      <c r="C14" s="66">
        <v>1412168</v>
      </c>
      <c r="D14" s="66">
        <v>1412168</v>
      </c>
      <c r="E14" s="66">
        <v>0</v>
      </c>
    </row>
    <row r="15" spans="1:5" ht="39" customHeight="1">
      <c r="A15" s="47" t="s">
        <v>63</v>
      </c>
      <c r="B15" s="47" t="s">
        <v>64</v>
      </c>
      <c r="C15" s="66">
        <v>2412200</v>
      </c>
      <c r="D15" s="66">
        <v>0</v>
      </c>
      <c r="E15" s="66">
        <v>2412200</v>
      </c>
    </row>
    <row r="16" spans="1:5" ht="39" customHeight="1">
      <c r="A16" s="42" t="s">
        <v>88</v>
      </c>
      <c r="B16" s="42"/>
      <c r="C16" s="68">
        <f>C12+C9+C6</f>
        <v>4043911</v>
      </c>
      <c r="D16" s="68">
        <f>D12+D9+D6</f>
        <v>1631711</v>
      </c>
      <c r="E16" s="68">
        <f>E12+E9+E6</f>
        <v>2412200</v>
      </c>
    </row>
  </sheetData>
  <sheetProtection/>
  <mergeCells count="3">
    <mergeCell ref="A2:E2"/>
    <mergeCell ref="A4:B4"/>
    <mergeCell ref="A16:B16"/>
  </mergeCells>
  <printOptions horizontalCentered="1"/>
  <pageMargins left="0" right="0" top="0.3541666666666667" bottom="0.3145833333333333" header="0.31" footer="0.31"/>
  <pageSetup fitToHeight="1" fitToWidth="1" horizontalDpi="600" verticalDpi="6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7">
      <selection activeCell="C7" sqref="C7:C15"/>
    </sheetView>
  </sheetViews>
  <sheetFormatPr defaultColWidth="9.00390625" defaultRowHeight="14.25"/>
  <cols>
    <col min="1" max="1" width="20.875" style="0" customWidth="1"/>
    <col min="2" max="2" width="34.875" style="0" customWidth="1"/>
    <col min="3" max="3" width="22.625" style="0" customWidth="1"/>
    <col min="4" max="5" width="20.875" style="0" customWidth="1"/>
  </cols>
  <sheetData>
    <row r="1" ht="14.25">
      <c r="A1" t="s">
        <v>89</v>
      </c>
    </row>
    <row r="2" spans="1:5" ht="24">
      <c r="A2" s="40" t="s">
        <v>90</v>
      </c>
      <c r="B2" s="40"/>
      <c r="C2" s="40"/>
      <c r="D2" s="40"/>
      <c r="E2" s="40"/>
    </row>
    <row r="3" spans="1:5" ht="21" customHeight="1">
      <c r="A3" t="s">
        <v>3</v>
      </c>
      <c r="E3" s="63" t="s">
        <v>4</v>
      </c>
    </row>
    <row r="4" spans="1:5" s="39" customFormat="1" ht="32.25" customHeight="1">
      <c r="A4" s="64" t="s">
        <v>91</v>
      </c>
      <c r="B4" s="64"/>
      <c r="C4" s="65" t="s">
        <v>92</v>
      </c>
      <c r="D4" s="64" t="s">
        <v>93</v>
      </c>
      <c r="E4" s="64" t="s">
        <v>94</v>
      </c>
    </row>
    <row r="5" spans="1:5" s="39" customFormat="1" ht="32.25" customHeight="1">
      <c r="A5" s="64" t="s">
        <v>46</v>
      </c>
      <c r="B5" s="64" t="s">
        <v>47</v>
      </c>
      <c r="C5" s="65"/>
      <c r="D5" s="64"/>
      <c r="E5" s="64"/>
    </row>
    <row r="6" spans="1:5" ht="32.25" customHeight="1">
      <c r="A6" s="45" t="s">
        <v>95</v>
      </c>
      <c r="B6" s="45" t="s">
        <v>96</v>
      </c>
      <c r="C6" s="66">
        <v>1349511</v>
      </c>
      <c r="D6" s="66">
        <v>1349511</v>
      </c>
      <c r="E6" s="66">
        <v>0</v>
      </c>
    </row>
    <row r="7" spans="1:5" ht="32.25" customHeight="1">
      <c r="A7" s="45" t="s">
        <v>97</v>
      </c>
      <c r="B7" s="45" t="s">
        <v>98</v>
      </c>
      <c r="C7" s="66">
        <v>554028</v>
      </c>
      <c r="D7" s="66">
        <v>554028</v>
      </c>
      <c r="E7" s="66">
        <v>0</v>
      </c>
    </row>
    <row r="8" spans="1:5" ht="32.25" customHeight="1">
      <c r="A8" s="67" t="s">
        <v>99</v>
      </c>
      <c r="B8" s="45" t="s">
        <v>100</v>
      </c>
      <c r="C8" s="66">
        <v>380580</v>
      </c>
      <c r="D8" s="66">
        <v>380580</v>
      </c>
      <c r="E8" s="66">
        <v>0</v>
      </c>
    </row>
    <row r="9" spans="1:5" ht="32.25" customHeight="1">
      <c r="A9" s="45" t="s">
        <v>101</v>
      </c>
      <c r="B9" s="45" t="s">
        <v>102</v>
      </c>
      <c r="C9" s="66">
        <v>42480</v>
      </c>
      <c r="D9" s="66">
        <v>42480</v>
      </c>
      <c r="E9" s="66">
        <v>0</v>
      </c>
    </row>
    <row r="10" spans="1:5" ht="32.25" customHeight="1">
      <c r="A10" s="45" t="s">
        <v>103</v>
      </c>
      <c r="B10" s="45" t="s">
        <v>104</v>
      </c>
      <c r="C10" s="66">
        <v>46169</v>
      </c>
      <c r="D10" s="66">
        <v>46169</v>
      </c>
      <c r="E10" s="66">
        <v>0</v>
      </c>
    </row>
    <row r="11" spans="1:5" ht="32.25" customHeight="1">
      <c r="A11" s="45" t="s">
        <v>105</v>
      </c>
      <c r="B11" s="45" t="s">
        <v>106</v>
      </c>
      <c r="C11" s="66">
        <v>69216</v>
      </c>
      <c r="D11" s="66">
        <v>69216</v>
      </c>
      <c r="E11" s="66">
        <v>0</v>
      </c>
    </row>
    <row r="12" spans="1:5" ht="32.25" customHeight="1">
      <c r="A12" s="45" t="s">
        <v>107</v>
      </c>
      <c r="B12" s="45" t="s">
        <v>108</v>
      </c>
      <c r="C12" s="66">
        <v>156924</v>
      </c>
      <c r="D12" s="66">
        <v>156924</v>
      </c>
      <c r="E12" s="66">
        <v>0</v>
      </c>
    </row>
    <row r="13" spans="1:5" ht="32.25" customHeight="1">
      <c r="A13" s="45" t="s">
        <v>109</v>
      </c>
      <c r="B13" s="45" t="s">
        <v>110</v>
      </c>
      <c r="C13" s="66">
        <v>62619</v>
      </c>
      <c r="D13" s="66">
        <v>62619</v>
      </c>
      <c r="E13" s="66">
        <v>0</v>
      </c>
    </row>
    <row r="14" spans="1:5" ht="32.25" customHeight="1">
      <c r="A14" s="45" t="s">
        <v>111</v>
      </c>
      <c r="B14" s="45" t="s">
        <v>112</v>
      </c>
      <c r="C14" s="66">
        <v>1495</v>
      </c>
      <c r="D14" s="66">
        <v>1495</v>
      </c>
      <c r="E14" s="66">
        <v>0</v>
      </c>
    </row>
    <row r="15" spans="1:5" ht="32.25" customHeight="1">
      <c r="A15" s="45" t="s">
        <v>113</v>
      </c>
      <c r="B15" s="45" t="s">
        <v>114</v>
      </c>
      <c r="C15" s="66">
        <v>36000</v>
      </c>
      <c r="D15" s="66">
        <v>36000</v>
      </c>
      <c r="E15" s="66">
        <v>0</v>
      </c>
    </row>
    <row r="16" spans="1:5" ht="32.25" customHeight="1">
      <c r="A16" s="45" t="s">
        <v>115</v>
      </c>
      <c r="B16" s="45" t="s">
        <v>116</v>
      </c>
      <c r="C16" s="66">
        <v>281000</v>
      </c>
      <c r="D16" s="66">
        <v>0</v>
      </c>
      <c r="E16" s="66">
        <v>281000</v>
      </c>
    </row>
    <row r="17" spans="1:5" ht="32.25" customHeight="1">
      <c r="A17" s="45" t="s">
        <v>117</v>
      </c>
      <c r="B17" s="45" t="s">
        <v>118</v>
      </c>
      <c r="C17" s="66">
        <v>148400</v>
      </c>
      <c r="D17" s="66">
        <v>0</v>
      </c>
      <c r="E17" s="66">
        <v>148400</v>
      </c>
    </row>
    <row r="18" spans="1:5" ht="32.25" customHeight="1">
      <c r="A18" s="45" t="s">
        <v>119</v>
      </c>
      <c r="B18" s="45" t="s">
        <v>120</v>
      </c>
      <c r="C18" s="66">
        <v>1000</v>
      </c>
      <c r="D18" s="66">
        <v>0</v>
      </c>
      <c r="E18" s="66">
        <v>1000</v>
      </c>
    </row>
    <row r="19" spans="1:5" ht="32.25" customHeight="1">
      <c r="A19" s="45" t="s">
        <v>121</v>
      </c>
      <c r="B19" s="45" t="s">
        <v>122</v>
      </c>
      <c r="C19" s="66">
        <v>131600</v>
      </c>
      <c r="D19" s="66">
        <v>0</v>
      </c>
      <c r="E19" s="66">
        <v>131600</v>
      </c>
    </row>
    <row r="20" spans="1:5" ht="32.25" customHeight="1">
      <c r="A20" s="45" t="s">
        <v>123</v>
      </c>
      <c r="B20" s="45" t="s">
        <v>124</v>
      </c>
      <c r="C20" s="66">
        <v>1200</v>
      </c>
      <c r="D20" s="66">
        <v>1200</v>
      </c>
      <c r="E20" s="66">
        <v>0</v>
      </c>
    </row>
    <row r="21" spans="1:5" ht="32.25" customHeight="1">
      <c r="A21" s="45" t="s">
        <v>125</v>
      </c>
      <c r="B21" s="45" t="s">
        <v>126</v>
      </c>
      <c r="C21" s="66">
        <v>1200</v>
      </c>
      <c r="D21" s="66">
        <v>1200</v>
      </c>
      <c r="E21" s="66">
        <v>0</v>
      </c>
    </row>
    <row r="22" spans="1:5" ht="32.25" customHeight="1">
      <c r="A22" s="65" t="s">
        <v>92</v>
      </c>
      <c r="B22" s="45"/>
      <c r="C22" s="68">
        <f>C20+C16+C6</f>
        <v>1631711</v>
      </c>
      <c r="D22" s="68">
        <f>D20+D16+D6</f>
        <v>1350711</v>
      </c>
      <c r="E22" s="68">
        <f>E20+E16+E6</f>
        <v>281000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3145833333333333" bottom="0.275" header="0.31" footer="0.275"/>
  <pageSetup fitToHeight="1" fitToWidth="1" horizontalDpi="600" verticalDpi="6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C20" sqref="C20"/>
    </sheetView>
  </sheetViews>
  <sheetFormatPr defaultColWidth="7.25390625" defaultRowHeight="12.75" customHeight="1"/>
  <cols>
    <col min="1" max="5" width="25.125" style="49" customWidth="1"/>
    <col min="6" max="6" width="14.75390625" style="49" customWidth="1"/>
    <col min="7" max="16384" width="7.25390625" style="49" customWidth="1"/>
  </cols>
  <sheetData>
    <row r="1" spans="1:6" ht="22.5" customHeight="1">
      <c r="A1" t="s">
        <v>127</v>
      </c>
      <c r="D1" s="50" t="s">
        <v>128</v>
      </c>
      <c r="F1" s="51"/>
    </row>
    <row r="2" spans="1:6" ht="30" customHeight="1">
      <c r="A2" s="52" t="s">
        <v>129</v>
      </c>
      <c r="B2" s="52"/>
      <c r="C2" s="52"/>
      <c r="D2" s="52"/>
      <c r="E2" s="52"/>
      <c r="F2" s="53"/>
    </row>
    <row r="3" spans="1:5" ht="18" customHeight="1">
      <c r="A3" s="54" t="s">
        <v>3</v>
      </c>
      <c r="B3" s="54"/>
      <c r="E3" s="55" t="s">
        <v>4</v>
      </c>
    </row>
    <row r="4" spans="1:5" ht="31.5" customHeight="1">
      <c r="A4" s="56" t="s">
        <v>88</v>
      </c>
      <c r="B4" s="57" t="s">
        <v>130</v>
      </c>
      <c r="C4" s="56" t="s">
        <v>131</v>
      </c>
      <c r="D4" s="58" t="s">
        <v>132</v>
      </c>
      <c r="E4" s="56" t="s">
        <v>133</v>
      </c>
    </row>
    <row r="5" spans="1:5" ht="25.5" customHeight="1">
      <c r="A5" s="59">
        <f>B5+C5+D5+E5</f>
        <v>92500</v>
      </c>
      <c r="B5" s="60"/>
      <c r="C5" s="61">
        <v>92500</v>
      </c>
      <c r="D5" s="61"/>
      <c r="E5" s="61"/>
    </row>
    <row r="6" spans="4:6" ht="12.75" customHeight="1">
      <c r="D6" s="62"/>
      <c r="E6" s="62"/>
      <c r="F6" s="62"/>
    </row>
    <row r="7" spans="4:6" ht="12.75" customHeight="1">
      <c r="D7" s="62"/>
      <c r="F7" s="62"/>
    </row>
    <row r="8" spans="4:6" ht="12.75" customHeight="1">
      <c r="D8" s="62"/>
      <c r="F8" s="62"/>
    </row>
    <row r="9" ht="12.75" customHeight="1">
      <c r="F9" s="62"/>
    </row>
    <row r="10" ht="12.75" customHeight="1">
      <c r="F10" s="62"/>
    </row>
    <row r="11" ht="12.75" customHeight="1">
      <c r="F11" s="62"/>
    </row>
    <row r="15" ht="12.75" customHeight="1">
      <c r="C15" s="62"/>
    </row>
  </sheetData>
  <sheetProtection/>
  <mergeCells count="1">
    <mergeCell ref="A2:E2"/>
  </mergeCells>
  <printOptions horizontalCentered="1"/>
  <pageMargins left="0" right="0" top="0.75" bottom="0.75" header="0.31" footer="0.3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showZeros="0" workbookViewId="0" topLeftCell="A1">
      <selection activeCell="D20" sqref="D20"/>
    </sheetView>
  </sheetViews>
  <sheetFormatPr defaultColWidth="9.00390625" defaultRowHeight="14.25"/>
  <cols>
    <col min="1" max="2" width="17.125" style="0" customWidth="1"/>
    <col min="3" max="5" width="24.375" style="0" customWidth="1"/>
  </cols>
  <sheetData>
    <row r="1" spans="1:4" ht="24.75" customHeight="1">
      <c r="A1" s="19" t="s">
        <v>134</v>
      </c>
      <c r="D1" t="s">
        <v>135</v>
      </c>
    </row>
    <row r="2" spans="1:5" ht="30" customHeight="1">
      <c r="A2" s="40" t="s">
        <v>136</v>
      </c>
      <c r="B2" s="40"/>
      <c r="C2" s="40"/>
      <c r="D2" s="40"/>
      <c r="E2" s="40"/>
    </row>
    <row r="3" spans="1:5" ht="14.25">
      <c r="A3" s="19" t="s">
        <v>3</v>
      </c>
      <c r="E3" s="41" t="s">
        <v>4</v>
      </c>
    </row>
    <row r="4" spans="1:5" s="39" customFormat="1" ht="27" customHeight="1">
      <c r="A4" s="42" t="s">
        <v>32</v>
      </c>
      <c r="B4" s="42"/>
      <c r="C4" s="43" t="s">
        <v>33</v>
      </c>
      <c r="D4" s="43" t="s">
        <v>70</v>
      </c>
      <c r="E4" s="43" t="s">
        <v>71</v>
      </c>
    </row>
    <row r="5" spans="1:5" s="39" customFormat="1" ht="27" customHeight="1">
      <c r="A5" s="42"/>
      <c r="B5" s="42"/>
      <c r="C5" s="44"/>
      <c r="D5" s="44"/>
      <c r="E5" s="44"/>
    </row>
    <row r="6" spans="1:5" ht="21" customHeight="1">
      <c r="A6" s="42" t="s">
        <v>46</v>
      </c>
      <c r="B6" s="42" t="s">
        <v>47</v>
      </c>
      <c r="C6" s="45"/>
      <c r="D6" s="45"/>
      <c r="E6" s="45"/>
    </row>
    <row r="7" spans="1:5" ht="21" customHeight="1">
      <c r="A7" s="42" t="s">
        <v>137</v>
      </c>
      <c r="B7" s="46"/>
      <c r="C7" s="45"/>
      <c r="D7" s="45"/>
      <c r="E7" s="45"/>
    </row>
    <row r="8" spans="1:5" ht="21" customHeight="1">
      <c r="A8" s="46"/>
      <c r="B8" s="46"/>
      <c r="C8" s="45"/>
      <c r="D8" s="45"/>
      <c r="E8" s="45"/>
    </row>
    <row r="9" spans="1:5" ht="21" customHeight="1">
      <c r="A9" s="47"/>
      <c r="B9" s="47"/>
      <c r="C9" s="45"/>
      <c r="D9" s="45"/>
      <c r="E9" s="45"/>
    </row>
    <row r="10" spans="1:5" ht="21" customHeight="1">
      <c r="A10" s="47"/>
      <c r="B10" s="47"/>
      <c r="C10" s="45"/>
      <c r="D10" s="45"/>
      <c r="E10" s="45"/>
    </row>
    <row r="11" spans="1:5" ht="21" customHeight="1">
      <c r="A11" s="47"/>
      <c r="B11" s="47"/>
      <c r="C11" s="45"/>
      <c r="D11" s="45"/>
      <c r="E11" s="45"/>
    </row>
    <row r="12" spans="1:5" ht="21" customHeight="1">
      <c r="A12" s="42" t="s">
        <v>88</v>
      </c>
      <c r="B12" s="42"/>
      <c r="C12" s="45"/>
      <c r="D12" s="45"/>
      <c r="E12" s="45"/>
    </row>
    <row r="13" ht="22.5" customHeight="1">
      <c r="A13" s="17" t="s">
        <v>138</v>
      </c>
    </row>
  </sheetData>
  <sheetProtection/>
  <mergeCells count="6">
    <mergeCell ref="A2:E2"/>
    <mergeCell ref="A12:B12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1">
      <selection activeCell="D21" sqref="D21"/>
    </sheetView>
  </sheetViews>
  <sheetFormatPr defaultColWidth="9.00390625" defaultRowHeight="14.25"/>
  <cols>
    <col min="1" max="2" width="17.125" style="0" customWidth="1"/>
    <col min="3" max="4" width="24.375" style="0" customWidth="1"/>
    <col min="5" max="5" width="31.75390625" style="0" customWidth="1"/>
  </cols>
  <sheetData>
    <row r="1" spans="1:4" ht="24.75" customHeight="1">
      <c r="A1" s="19" t="s">
        <v>139</v>
      </c>
      <c r="D1" t="s">
        <v>140</v>
      </c>
    </row>
    <row r="2" spans="1:5" ht="30" customHeight="1">
      <c r="A2" s="40" t="s">
        <v>141</v>
      </c>
      <c r="B2" s="40"/>
      <c r="C2" s="40"/>
      <c r="D2" s="40"/>
      <c r="E2" s="40"/>
    </row>
    <row r="3" spans="1:5" ht="14.25">
      <c r="A3" s="19" t="s">
        <v>3</v>
      </c>
      <c r="E3" s="41" t="s">
        <v>4</v>
      </c>
    </row>
    <row r="4" spans="1:5" s="39" customFormat="1" ht="27" customHeight="1">
      <c r="A4" s="42" t="s">
        <v>32</v>
      </c>
      <c r="B4" s="42"/>
      <c r="C4" s="43" t="s">
        <v>33</v>
      </c>
      <c r="D4" s="43" t="s">
        <v>70</v>
      </c>
      <c r="E4" s="43" t="s">
        <v>71</v>
      </c>
    </row>
    <row r="5" spans="1:5" s="39" customFormat="1" ht="27" customHeight="1">
      <c r="A5" s="42"/>
      <c r="B5" s="42"/>
      <c r="C5" s="44"/>
      <c r="D5" s="44"/>
      <c r="E5" s="44"/>
    </row>
    <row r="6" spans="1:5" ht="21" customHeight="1">
      <c r="A6" s="42" t="s">
        <v>46</v>
      </c>
      <c r="B6" s="42" t="s">
        <v>47</v>
      </c>
      <c r="C6" s="45"/>
      <c r="D6" s="45"/>
      <c r="E6" s="45"/>
    </row>
    <row r="7" spans="1:5" ht="21" customHeight="1">
      <c r="A7" s="42" t="s">
        <v>137</v>
      </c>
      <c r="B7" s="46"/>
      <c r="C7" s="45"/>
      <c r="D7" s="45"/>
      <c r="E7" s="45"/>
    </row>
    <row r="8" spans="1:5" ht="21" customHeight="1">
      <c r="A8" s="46"/>
      <c r="B8" s="46"/>
      <c r="C8" s="45"/>
      <c r="D8" s="45"/>
      <c r="E8" s="45"/>
    </row>
    <row r="9" spans="1:5" ht="21" customHeight="1">
      <c r="A9" s="47"/>
      <c r="B9" s="47"/>
      <c r="C9" s="45"/>
      <c r="D9" s="45"/>
      <c r="E9" s="45"/>
    </row>
    <row r="10" spans="1:5" ht="21" customHeight="1">
      <c r="A10" s="47"/>
      <c r="B10" s="47"/>
      <c r="C10" s="45"/>
      <c r="D10" s="45"/>
      <c r="E10" s="45"/>
    </row>
    <row r="11" spans="1:5" ht="21" customHeight="1">
      <c r="A11" s="47"/>
      <c r="B11" s="47"/>
      <c r="C11" s="45"/>
      <c r="D11" s="45"/>
      <c r="E11" s="45"/>
    </row>
    <row r="12" spans="1:5" ht="21" customHeight="1">
      <c r="A12" s="42" t="s">
        <v>88</v>
      </c>
      <c r="B12" s="42"/>
      <c r="C12" s="45"/>
      <c r="D12" s="45"/>
      <c r="E12" s="45"/>
    </row>
    <row r="13" ht="21.75" customHeight="1">
      <c r="A13" s="17" t="s">
        <v>142</v>
      </c>
    </row>
    <row r="23" ht="16.5">
      <c r="C23" s="48"/>
    </row>
  </sheetData>
  <sheetProtection/>
  <mergeCells count="6">
    <mergeCell ref="A2:E2"/>
    <mergeCell ref="A12:B12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" fitToWidth="1" horizontalDpi="600" verticalDpi="600" orientation="landscape" paperSize="9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2016-11-21T09:07:35Z</cp:lastPrinted>
  <dcterms:created xsi:type="dcterms:W3CDTF">2016-11-10T02:01:16Z</dcterms:created>
  <dcterms:modified xsi:type="dcterms:W3CDTF">2024-02-22T07:15:08Z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01AD2158C2AE48AB8F409819A561FCE7_13</vt:lpwstr>
  </property>
</Properties>
</file>