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龙湖-南康项目\2-对外\4-发改委\1-销售价格备案 业务\双珑南苑（25#楼）发改委备案申报资料\"/>
    </mc:Choice>
  </mc:AlternateContent>
  <bookViews>
    <workbookView xWindow="0" yWindow="0" windowWidth="19200" windowHeight="7130" tabRatio="821"/>
  </bookViews>
  <sheets>
    <sheet name="22#号楼价格备案表" sheetId="16" r:id="rId1"/>
  </sheets>
  <calcPr calcId="162913"/>
</workbook>
</file>

<file path=xl/calcChain.xml><?xml version="1.0" encoding="utf-8"?>
<calcChain xmlns="http://schemas.openxmlformats.org/spreadsheetml/2006/main">
  <c r="Y21" i="16" l="1"/>
  <c r="X21" i="16"/>
  <c r="Y18" i="16"/>
  <c r="X18" i="16"/>
  <c r="R18" i="16"/>
  <c r="Q18" i="16"/>
  <c r="K18" i="16"/>
  <c r="J18" i="16"/>
  <c r="D18" i="16"/>
  <c r="C18" i="16"/>
  <c r="AA11" i="16"/>
  <c r="AA12" i="16"/>
  <c r="AA13" i="16"/>
  <c r="AA14" i="16"/>
  <c r="AA15" i="16"/>
  <c r="AA16" i="16"/>
  <c r="AA17" i="16"/>
  <c r="AA10" i="16"/>
  <c r="AA18" i="16" s="1"/>
  <c r="T11" i="16"/>
  <c r="T12" i="16"/>
  <c r="T13" i="16"/>
  <c r="T14" i="16"/>
  <c r="T15" i="16"/>
  <c r="T16" i="16"/>
  <c r="T17" i="16"/>
  <c r="T10" i="16"/>
  <c r="T18" i="16" s="1"/>
  <c r="M11" i="16"/>
  <c r="M12" i="16"/>
  <c r="M13" i="16"/>
  <c r="M14" i="16"/>
  <c r="M15" i="16"/>
  <c r="M16" i="16"/>
  <c r="M17" i="16"/>
  <c r="M18" i="16"/>
  <c r="F11" i="16"/>
  <c r="F12" i="16"/>
  <c r="F13" i="16"/>
  <c r="F16" i="16"/>
  <c r="F17" i="16"/>
  <c r="F10" i="16"/>
  <c r="F18" i="16" l="1"/>
  <c r="AA21" i="16" s="1"/>
</calcChain>
</file>

<file path=xl/sharedStrings.xml><?xml version="1.0" encoding="utf-8"?>
<sst xmlns="http://schemas.openxmlformats.org/spreadsheetml/2006/main" count="51" uniqueCount="29">
  <si>
    <t>附件二、</t>
  </si>
  <si>
    <t>江西省商品房销售明码标价销售公示</t>
  </si>
  <si>
    <t>当期销售的房源名称</t>
  </si>
  <si>
    <t>赣州双珑原著</t>
  </si>
  <si>
    <t>当期销售的房源总数量</t>
  </si>
  <si>
    <t>32套</t>
  </si>
  <si>
    <t>层高</t>
  </si>
  <si>
    <t>2.95米</t>
  </si>
  <si>
    <t>楼盘建筑结构</t>
  </si>
  <si>
    <t>剪力墙</t>
  </si>
  <si>
    <t>朝向</t>
  </si>
  <si>
    <t>南北朝向</t>
  </si>
  <si>
    <t>装修状况</t>
  </si>
  <si>
    <t>毛坯</t>
  </si>
  <si>
    <t>层数</t>
  </si>
  <si>
    <t>房号</t>
  </si>
  <si>
    <r>
      <rPr>
        <b/>
        <sz val="15"/>
        <rFont val="微软雅黑"/>
        <charset val="134"/>
      </rPr>
      <t>建筑
面积
（</t>
    </r>
    <r>
      <rPr>
        <b/>
        <sz val="15"/>
        <rFont val="宋体"/>
        <charset val="134"/>
      </rPr>
      <t>㎡</t>
    </r>
    <r>
      <rPr>
        <b/>
        <sz val="15"/>
        <rFont val="微软雅黑"/>
        <charset val="134"/>
      </rPr>
      <t>）</t>
    </r>
  </si>
  <si>
    <t>套 内
建筑面积
（㎡）</t>
  </si>
  <si>
    <t>单 价
（元/㎡）</t>
  </si>
  <si>
    <t>总 价
（元）</t>
  </si>
  <si>
    <t>销售
状态</t>
  </si>
  <si>
    <t>实 际
成交价
（元）</t>
  </si>
  <si>
    <t>套内
建筑面积  （㎡）</t>
  </si>
  <si>
    <t>一单元</t>
  </si>
  <si>
    <t>二单元</t>
  </si>
  <si>
    <t>3A01</t>
  </si>
  <si>
    <t>3A02</t>
  </si>
  <si>
    <t>赣州市发改委监制                                                                                                                                                                                             价格举报电话：12315</t>
  </si>
  <si>
    <t>22#号楼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</si>
</sst>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_ "/>
    <numFmt numFmtId="178" formatCode="0.00_ "/>
    <numFmt numFmtId="180" formatCode="0;[Red]0"/>
  </numFmts>
  <fonts count="21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微软雅黑"/>
      <charset val="134"/>
    </font>
    <font>
      <sz val="14"/>
      <color theme="1"/>
      <name val="微软雅黑"/>
      <charset val="134"/>
    </font>
    <font>
      <b/>
      <sz val="24"/>
      <color theme="1"/>
      <name val="微软雅黑"/>
      <charset val="134"/>
    </font>
    <font>
      <sz val="24"/>
      <color theme="1"/>
      <name val="微软雅黑"/>
      <charset val="134"/>
    </font>
    <font>
      <b/>
      <sz val="36"/>
      <name val="微软雅黑"/>
      <charset val="134"/>
    </font>
    <font>
      <b/>
      <sz val="16"/>
      <name val="微软雅黑"/>
      <charset val="134"/>
    </font>
    <font>
      <b/>
      <sz val="15"/>
      <name val="微软雅黑"/>
      <charset val="134"/>
    </font>
    <font>
      <sz val="14"/>
      <name val="微软雅黑"/>
      <charset val="134"/>
    </font>
    <font>
      <b/>
      <sz val="14"/>
      <name val="微软雅黑"/>
      <charset val="134"/>
    </font>
    <font>
      <b/>
      <sz val="14"/>
      <color theme="1"/>
      <name val="微软雅黑"/>
      <charset val="134"/>
    </font>
    <font>
      <b/>
      <sz val="18"/>
      <color theme="1"/>
      <name val="微软雅黑"/>
      <charset val="134"/>
    </font>
    <font>
      <b/>
      <sz val="20"/>
      <color theme="1"/>
      <name val="微软雅黑"/>
      <charset val="134"/>
    </font>
    <font>
      <sz val="15"/>
      <color theme="1"/>
      <name val="微软雅黑"/>
      <charset val="134"/>
    </font>
    <font>
      <b/>
      <sz val="15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b/>
      <sz val="16"/>
      <name val="微软雅黑"/>
      <family val="2"/>
      <charset val="134"/>
    </font>
    <font>
      <b/>
      <sz val="15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1" fillId="0" borderId="0" xfId="0" applyNumberFormat="1" applyFont="1" applyAlignment="1">
      <alignment vertical="center" shrinkToFit="1"/>
    </xf>
    <xf numFmtId="180" fontId="11" fillId="0" borderId="1" xfId="0" applyNumberFormat="1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center" shrinkToFit="1"/>
    </xf>
    <xf numFmtId="180" fontId="20" fillId="0" borderId="1" xfId="0" applyNumberFormat="1" applyFont="1" applyBorder="1" applyAlignment="1">
      <alignment horizontal="center" vertical="center" wrapText="1"/>
    </xf>
    <xf numFmtId="180" fontId="1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25"/>
  <sheetViews>
    <sheetView tabSelected="1" zoomScale="55" zoomScaleNormal="55" workbookViewId="0">
      <selection activeCell="O10" sqref="O10"/>
    </sheetView>
  </sheetViews>
  <sheetFormatPr defaultColWidth="9" defaultRowHeight="16.5" x14ac:dyDescent="0.25"/>
  <cols>
    <col min="1" max="1" width="6.6328125" style="1" customWidth="1"/>
    <col min="2" max="2" width="8.6328125" style="1" customWidth="1"/>
    <col min="3" max="3" width="10.6328125" style="5" customWidth="1"/>
    <col min="4" max="4" width="12.6328125" style="1" customWidth="1"/>
    <col min="5" max="5" width="13.90625" style="1" customWidth="1"/>
    <col min="6" max="6" width="20.1796875" style="1" customWidth="1"/>
    <col min="7" max="7" width="6.453125" style="1" customWidth="1"/>
    <col min="8" max="8" width="10.6328125" style="1" customWidth="1"/>
    <col min="9" max="9" width="8.6328125" style="1" customWidth="1"/>
    <col min="10" max="10" width="10.6328125" style="5" customWidth="1"/>
    <col min="11" max="11" width="11.6328125" style="1" customWidth="1"/>
    <col min="12" max="12" width="13.7265625" style="1" customWidth="1"/>
    <col min="13" max="13" width="17.1796875" style="1" customWidth="1"/>
    <col min="14" max="14" width="7.453125" style="1" customWidth="1"/>
    <col min="15" max="15" width="10" style="1" customWidth="1"/>
    <col min="16" max="16" width="7.90625" style="1" customWidth="1"/>
    <col min="17" max="17" width="10.6328125" style="1" customWidth="1"/>
    <col min="18" max="18" width="11.6328125" style="1" customWidth="1"/>
    <col min="19" max="19" width="13.7265625" style="1" customWidth="1"/>
    <col min="20" max="20" width="17.1796875" style="1" customWidth="1"/>
    <col min="21" max="21" width="6.6328125" style="1" customWidth="1"/>
    <col min="22" max="22" width="10.36328125" style="1" customWidth="1"/>
    <col min="23" max="23" width="8.6328125" style="1" customWidth="1"/>
    <col min="24" max="24" width="10.6328125" style="1" customWidth="1"/>
    <col min="25" max="26" width="13.7265625" style="1" customWidth="1"/>
    <col min="27" max="27" width="17.90625" style="1" customWidth="1"/>
    <col min="28" max="28" width="9" style="1"/>
    <col min="29" max="29" width="12.81640625" style="1" customWidth="1"/>
    <col min="30" max="30" width="22.26953125" style="1" customWidth="1"/>
    <col min="31" max="16358" width="9" style="1"/>
  </cols>
  <sheetData>
    <row r="1" spans="1:16370" s="1" customFormat="1" ht="25" customHeight="1" x14ac:dyDescent="0.25">
      <c r="A1" s="32" t="s">
        <v>0</v>
      </c>
      <c r="B1" s="32"/>
      <c r="C1" s="32"/>
      <c r="D1" s="32"/>
      <c r="E1" s="32"/>
      <c r="F1" s="32"/>
      <c r="J1" s="5"/>
      <c r="XEE1"/>
      <c r="XEF1"/>
      <c r="XEG1"/>
      <c r="XEH1"/>
      <c r="XEI1"/>
      <c r="XEJ1"/>
      <c r="XEK1"/>
      <c r="XEL1"/>
      <c r="XEM1"/>
      <c r="XEN1"/>
      <c r="XEO1"/>
      <c r="XEP1"/>
    </row>
    <row r="2" spans="1:16370" ht="25" customHeight="1" x14ac:dyDescent="0.25">
      <c r="D2" s="6"/>
      <c r="E2" s="6"/>
      <c r="F2" s="6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</row>
    <row r="3" spans="1:16370" s="1" customFormat="1" ht="47.1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16370" s="2" customFormat="1" ht="2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 t="s">
        <v>3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16370" s="2" customFormat="1" ht="25" customHeight="1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 t="s">
        <v>5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16370" s="2" customFormat="1" ht="25" customHeight="1" x14ac:dyDescent="0.25">
      <c r="A6" s="28" t="s">
        <v>6</v>
      </c>
      <c r="B6" s="28"/>
      <c r="C6" s="28"/>
      <c r="D6" s="28"/>
      <c r="E6" s="28" t="s">
        <v>7</v>
      </c>
      <c r="F6" s="28"/>
      <c r="G6" s="28"/>
      <c r="H6" s="28"/>
      <c r="I6" s="28" t="s">
        <v>8</v>
      </c>
      <c r="J6" s="28"/>
      <c r="K6" s="28"/>
      <c r="L6" s="28" t="s">
        <v>9</v>
      </c>
      <c r="M6" s="28"/>
      <c r="N6" s="28"/>
      <c r="O6" s="28"/>
      <c r="P6" s="28" t="s">
        <v>10</v>
      </c>
      <c r="Q6" s="28"/>
      <c r="R6" s="28"/>
      <c r="S6" s="28" t="s">
        <v>11</v>
      </c>
      <c r="T6" s="28"/>
      <c r="U6" s="28"/>
      <c r="V6" s="28"/>
      <c r="W6" s="28" t="s">
        <v>12</v>
      </c>
      <c r="X6" s="28"/>
      <c r="Y6" s="28"/>
      <c r="Z6" s="28" t="s">
        <v>13</v>
      </c>
      <c r="AA6" s="28"/>
      <c r="AB6" s="28"/>
      <c r="AC6" s="28"/>
    </row>
    <row r="7" spans="1:16370" s="3" customFormat="1" ht="74" customHeight="1" x14ac:dyDescent="0.25">
      <c r="A7" s="7" t="s">
        <v>14</v>
      </c>
      <c r="B7" s="7" t="s">
        <v>15</v>
      </c>
      <c r="C7" s="8" t="s">
        <v>16</v>
      </c>
      <c r="D7" s="8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15</v>
      </c>
      <c r="J7" s="8" t="s">
        <v>16</v>
      </c>
      <c r="K7" s="8" t="s">
        <v>22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15</v>
      </c>
      <c r="Q7" s="8" t="s">
        <v>16</v>
      </c>
      <c r="R7" s="8" t="s">
        <v>22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15</v>
      </c>
      <c r="X7" s="8" t="s">
        <v>16</v>
      </c>
      <c r="Y7" s="8" t="s">
        <v>22</v>
      </c>
      <c r="Z7" s="7" t="s">
        <v>18</v>
      </c>
      <c r="AA7" s="7" t="s">
        <v>19</v>
      </c>
      <c r="AB7" s="7" t="s">
        <v>20</v>
      </c>
      <c r="AC7" s="7" t="s">
        <v>21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</row>
    <row r="8" spans="1:16370" s="4" customFormat="1" ht="35" customHeight="1" x14ac:dyDescent="0.25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16370" s="4" customFormat="1" ht="35" customHeight="1" x14ac:dyDescent="0.25">
      <c r="A9" s="30" t="s">
        <v>23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 t="s">
        <v>24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16370" s="4" customFormat="1" ht="35" customHeight="1" x14ac:dyDescent="0.25">
      <c r="A10" s="9">
        <v>8</v>
      </c>
      <c r="B10" s="9">
        <v>801</v>
      </c>
      <c r="C10" s="16">
        <v>181.29</v>
      </c>
      <c r="D10" s="11">
        <v>157.03</v>
      </c>
      <c r="E10" s="17">
        <v>11391.15</v>
      </c>
      <c r="F10" s="23">
        <f>C10*E10</f>
        <v>2065101.5834999999</v>
      </c>
      <c r="G10" s="9"/>
      <c r="H10" s="9"/>
      <c r="I10" s="9">
        <v>802</v>
      </c>
      <c r="J10" s="16">
        <v>181.29</v>
      </c>
      <c r="K10" s="10">
        <v>157.03</v>
      </c>
      <c r="L10" s="17">
        <v>10970.53</v>
      </c>
      <c r="M10" s="23">
        <v>1988848</v>
      </c>
      <c r="N10" s="9"/>
      <c r="O10" s="9"/>
      <c r="P10" s="9">
        <v>801</v>
      </c>
      <c r="Q10" s="16">
        <v>181.38</v>
      </c>
      <c r="R10" s="10">
        <v>157.03</v>
      </c>
      <c r="S10" s="17">
        <v>10970.54</v>
      </c>
      <c r="T10" s="23">
        <f>Q10*S10</f>
        <v>1989836.5452000001</v>
      </c>
      <c r="U10" s="9"/>
      <c r="V10" s="9"/>
      <c r="W10" s="9">
        <v>802</v>
      </c>
      <c r="X10" s="12">
        <v>181.38</v>
      </c>
      <c r="Y10" s="12">
        <v>157.03</v>
      </c>
      <c r="Z10" s="17">
        <v>11180.84</v>
      </c>
      <c r="AA10" s="21">
        <f>X10*Z10</f>
        <v>2027980.7592</v>
      </c>
      <c r="AB10" s="15"/>
      <c r="AC10" s="15"/>
    </row>
    <row r="11" spans="1:16370" s="4" customFormat="1" ht="35" customHeight="1" x14ac:dyDescent="0.25">
      <c r="A11" s="9">
        <v>7</v>
      </c>
      <c r="B11" s="9">
        <v>701</v>
      </c>
      <c r="C11" s="10">
        <v>138.25</v>
      </c>
      <c r="D11" s="11">
        <v>119.75</v>
      </c>
      <c r="E11" s="17">
        <v>10339.61</v>
      </c>
      <c r="F11" s="23">
        <f t="shared" ref="F11:F17" si="0">C11*E11</f>
        <v>1429451.0825</v>
      </c>
      <c r="G11" s="9"/>
      <c r="H11" s="9"/>
      <c r="I11" s="9">
        <v>702</v>
      </c>
      <c r="J11" s="10">
        <v>138.25</v>
      </c>
      <c r="K11" s="10">
        <v>119.75</v>
      </c>
      <c r="L11" s="17">
        <v>9918.99</v>
      </c>
      <c r="M11" s="23">
        <f t="shared" ref="M11:M17" si="1">J11*L11</f>
        <v>1371300.3674999999</v>
      </c>
      <c r="N11" s="9"/>
      <c r="O11" s="9"/>
      <c r="P11" s="9">
        <v>701</v>
      </c>
      <c r="Q11" s="10">
        <v>138.31</v>
      </c>
      <c r="R11" s="10">
        <v>119.75</v>
      </c>
      <c r="S11" s="17">
        <v>9919</v>
      </c>
      <c r="T11" s="23">
        <f t="shared" ref="T11:T17" si="2">Q11*S11</f>
        <v>1371896.8900000001</v>
      </c>
      <c r="U11" s="9"/>
      <c r="V11" s="9"/>
      <c r="W11" s="9">
        <v>702</v>
      </c>
      <c r="X11" s="12">
        <v>138.31</v>
      </c>
      <c r="Y11" s="12">
        <v>119.75</v>
      </c>
      <c r="Z11" s="17">
        <v>10129.299999999999</v>
      </c>
      <c r="AA11" s="21">
        <f t="shared" ref="AA11:AA17" si="3">X11*Z11</f>
        <v>1400983.483</v>
      </c>
      <c r="AB11" s="15"/>
      <c r="AC11" s="15"/>
    </row>
    <row r="12" spans="1:16370" s="4" customFormat="1" ht="35" customHeight="1" x14ac:dyDescent="0.25">
      <c r="A12" s="11">
        <v>6</v>
      </c>
      <c r="B12" s="9">
        <v>601</v>
      </c>
      <c r="C12" s="10">
        <v>138.25</v>
      </c>
      <c r="D12" s="11">
        <v>119.75</v>
      </c>
      <c r="E12" s="17">
        <v>10129.299999999999</v>
      </c>
      <c r="F12" s="23">
        <f t="shared" si="0"/>
        <v>1400375.7249999999</v>
      </c>
      <c r="G12" s="11"/>
      <c r="H12" s="11"/>
      <c r="I12" s="9">
        <v>602</v>
      </c>
      <c r="J12" s="10">
        <v>138.25</v>
      </c>
      <c r="K12" s="13">
        <v>119.75</v>
      </c>
      <c r="L12" s="17">
        <v>9708.69</v>
      </c>
      <c r="M12" s="23">
        <f t="shared" si="1"/>
        <v>1342226.3925000001</v>
      </c>
      <c r="N12" s="11"/>
      <c r="O12" s="11"/>
      <c r="P12" s="9">
        <v>601</v>
      </c>
      <c r="Q12" s="10">
        <v>138.31</v>
      </c>
      <c r="R12" s="11">
        <v>119.75</v>
      </c>
      <c r="S12" s="17">
        <v>9708.69</v>
      </c>
      <c r="T12" s="23">
        <f t="shared" si="2"/>
        <v>1342808.9139</v>
      </c>
      <c r="U12" s="11"/>
      <c r="V12" s="11"/>
      <c r="W12" s="9">
        <v>602</v>
      </c>
      <c r="X12" s="12">
        <v>138.31</v>
      </c>
      <c r="Y12" s="13">
        <v>119.75</v>
      </c>
      <c r="Z12" s="17">
        <v>9919</v>
      </c>
      <c r="AA12" s="21">
        <f t="shared" si="3"/>
        <v>1371896.8900000001</v>
      </c>
      <c r="AB12" s="11"/>
      <c r="AC12" s="11"/>
    </row>
    <row r="13" spans="1:16370" s="4" customFormat="1" ht="35" customHeight="1" x14ac:dyDescent="0.25">
      <c r="A13" s="11">
        <v>5</v>
      </c>
      <c r="B13" s="9">
        <v>501</v>
      </c>
      <c r="C13" s="10">
        <v>138.25</v>
      </c>
      <c r="D13" s="11">
        <v>119.75</v>
      </c>
      <c r="E13" s="17">
        <v>10024.15</v>
      </c>
      <c r="F13" s="23">
        <f t="shared" si="0"/>
        <v>1385838.7375</v>
      </c>
      <c r="G13" s="11"/>
      <c r="H13" s="11"/>
      <c r="I13" s="9">
        <v>502</v>
      </c>
      <c r="J13" s="10">
        <v>138.25</v>
      </c>
      <c r="K13" s="13">
        <v>119.75</v>
      </c>
      <c r="L13" s="17">
        <v>9603.5400000000009</v>
      </c>
      <c r="M13" s="23">
        <f t="shared" si="1"/>
        <v>1327689.405</v>
      </c>
      <c r="N13" s="11"/>
      <c r="O13" s="11"/>
      <c r="P13" s="9">
        <v>501</v>
      </c>
      <c r="Q13" s="10">
        <v>138.31</v>
      </c>
      <c r="R13" s="11">
        <v>119.75</v>
      </c>
      <c r="S13" s="17">
        <v>9603.5400000000009</v>
      </c>
      <c r="T13" s="23">
        <f t="shared" si="2"/>
        <v>1328265.6174000001</v>
      </c>
      <c r="U13" s="11"/>
      <c r="V13" s="11"/>
      <c r="W13" s="9">
        <v>502</v>
      </c>
      <c r="X13" s="12">
        <v>138.31</v>
      </c>
      <c r="Y13" s="13">
        <v>119.75</v>
      </c>
      <c r="Z13" s="17">
        <v>9813.85</v>
      </c>
      <c r="AA13" s="21">
        <f t="shared" si="3"/>
        <v>1357353.5935</v>
      </c>
      <c r="AB13" s="11"/>
      <c r="AC13" s="11"/>
    </row>
    <row r="14" spans="1:16370" s="4" customFormat="1" ht="35" customHeight="1" x14ac:dyDescent="0.25">
      <c r="A14" s="11">
        <v>4</v>
      </c>
      <c r="B14" s="9" t="s">
        <v>25</v>
      </c>
      <c r="C14" s="10">
        <v>138.25</v>
      </c>
      <c r="D14" s="11">
        <v>119.75</v>
      </c>
      <c r="E14" s="17">
        <v>9918.99</v>
      </c>
      <c r="F14" s="23">
        <v>1371301</v>
      </c>
      <c r="G14" s="11"/>
      <c r="H14" s="11"/>
      <c r="I14" s="9" t="s">
        <v>26</v>
      </c>
      <c r="J14" s="10">
        <v>138.25</v>
      </c>
      <c r="K14" s="13">
        <v>119.75</v>
      </c>
      <c r="L14" s="17">
        <v>9498.3799999999992</v>
      </c>
      <c r="M14" s="23">
        <f t="shared" si="1"/>
        <v>1313151.0349999999</v>
      </c>
      <c r="N14" s="11"/>
      <c r="O14" s="11"/>
      <c r="P14" s="9" t="s">
        <v>25</v>
      </c>
      <c r="Q14" s="10">
        <v>138.31</v>
      </c>
      <c r="R14" s="11">
        <v>119.75</v>
      </c>
      <c r="S14" s="17">
        <v>9498.3799999999992</v>
      </c>
      <c r="T14" s="23">
        <f t="shared" si="2"/>
        <v>1313720.9378</v>
      </c>
      <c r="U14" s="11"/>
      <c r="V14" s="11"/>
      <c r="W14" s="9" t="s">
        <v>26</v>
      </c>
      <c r="X14" s="12">
        <v>138.31</v>
      </c>
      <c r="Y14" s="13">
        <v>119.75</v>
      </c>
      <c r="Z14" s="17">
        <v>9708.69</v>
      </c>
      <c r="AA14" s="21">
        <f t="shared" si="3"/>
        <v>1342808.9139</v>
      </c>
      <c r="AB14" s="11"/>
      <c r="AC14" s="11"/>
    </row>
    <row r="15" spans="1:16370" s="4" customFormat="1" ht="35" customHeight="1" x14ac:dyDescent="0.25">
      <c r="A15" s="11">
        <v>3</v>
      </c>
      <c r="B15" s="9">
        <v>301</v>
      </c>
      <c r="C15" s="10">
        <v>138.25</v>
      </c>
      <c r="D15" s="11">
        <v>119.75</v>
      </c>
      <c r="E15" s="17">
        <v>9813.84</v>
      </c>
      <c r="F15" s="23">
        <v>1356764</v>
      </c>
      <c r="G15" s="11"/>
      <c r="H15" s="11"/>
      <c r="I15" s="9">
        <v>302</v>
      </c>
      <c r="J15" s="10">
        <v>138.25</v>
      </c>
      <c r="K15" s="13">
        <v>119.75</v>
      </c>
      <c r="L15" s="17">
        <v>9393.23</v>
      </c>
      <c r="M15" s="23">
        <f t="shared" si="1"/>
        <v>1298614.0474999999</v>
      </c>
      <c r="N15" s="11"/>
      <c r="O15" s="11"/>
      <c r="P15" s="9">
        <v>301</v>
      </c>
      <c r="Q15" s="10">
        <v>138.31</v>
      </c>
      <c r="R15" s="11">
        <v>119.75</v>
      </c>
      <c r="S15" s="17">
        <v>9393.23</v>
      </c>
      <c r="T15" s="23">
        <f t="shared" si="2"/>
        <v>1299177.6413</v>
      </c>
      <c r="U15" s="11"/>
      <c r="V15" s="11"/>
      <c r="W15" s="9">
        <v>302</v>
      </c>
      <c r="X15" s="12">
        <v>138.31</v>
      </c>
      <c r="Y15" s="11">
        <v>119.75</v>
      </c>
      <c r="Z15" s="17">
        <v>9603.5400000000009</v>
      </c>
      <c r="AA15" s="21">
        <f t="shared" si="3"/>
        <v>1328265.6174000001</v>
      </c>
      <c r="AB15" s="11"/>
      <c r="AC15" s="11"/>
    </row>
    <row r="16" spans="1:16370" s="4" customFormat="1" ht="35" customHeight="1" x14ac:dyDescent="0.25">
      <c r="A16" s="11">
        <v>2</v>
      </c>
      <c r="B16" s="9">
        <v>201</v>
      </c>
      <c r="C16" s="10">
        <v>138.25</v>
      </c>
      <c r="D16" s="11">
        <v>119.75</v>
      </c>
      <c r="E16" s="17">
        <v>9498.3799999999992</v>
      </c>
      <c r="F16" s="23">
        <f t="shared" si="0"/>
        <v>1313151.0349999999</v>
      </c>
      <c r="G16" s="11"/>
      <c r="H16" s="11"/>
      <c r="I16" s="9">
        <v>202</v>
      </c>
      <c r="J16" s="10">
        <v>138.25</v>
      </c>
      <c r="K16" s="13">
        <v>119.75</v>
      </c>
      <c r="L16" s="17">
        <v>9077.77</v>
      </c>
      <c r="M16" s="23">
        <f t="shared" si="1"/>
        <v>1255001.7025000001</v>
      </c>
      <c r="N16" s="11"/>
      <c r="O16" s="11"/>
      <c r="P16" s="9">
        <v>201</v>
      </c>
      <c r="Q16" s="10">
        <v>138.31</v>
      </c>
      <c r="R16" s="11">
        <v>119.75</v>
      </c>
      <c r="S16" s="17">
        <v>9077.77</v>
      </c>
      <c r="T16" s="23">
        <f t="shared" si="2"/>
        <v>1255546.3687</v>
      </c>
      <c r="U16" s="11"/>
      <c r="V16" s="11"/>
      <c r="W16" s="9">
        <v>202</v>
      </c>
      <c r="X16" s="12">
        <v>138.31</v>
      </c>
      <c r="Y16" s="13">
        <v>119.75</v>
      </c>
      <c r="Z16" s="17">
        <v>9288.08</v>
      </c>
      <c r="AA16" s="21">
        <f t="shared" si="3"/>
        <v>1284634.3448000001</v>
      </c>
      <c r="AB16" s="11"/>
      <c r="AC16" s="11"/>
    </row>
    <row r="17" spans="1:29 16358:16370" s="4" customFormat="1" ht="35" customHeight="1" x14ac:dyDescent="0.25">
      <c r="A17" s="11">
        <v>1</v>
      </c>
      <c r="B17" s="9">
        <v>101</v>
      </c>
      <c r="C17" s="10">
        <v>138.25</v>
      </c>
      <c r="D17" s="11">
        <v>119.75</v>
      </c>
      <c r="E17" s="17">
        <v>10549.92</v>
      </c>
      <c r="F17" s="23">
        <f t="shared" si="0"/>
        <v>1458526.44</v>
      </c>
      <c r="G17" s="11"/>
      <c r="H17" s="11"/>
      <c r="I17" s="9">
        <v>102</v>
      </c>
      <c r="J17" s="13">
        <v>138.25</v>
      </c>
      <c r="K17" s="11">
        <v>119.75</v>
      </c>
      <c r="L17" s="17">
        <v>10129.299999999999</v>
      </c>
      <c r="M17" s="23">
        <f t="shared" si="1"/>
        <v>1400375.7249999999</v>
      </c>
      <c r="N17" s="11"/>
      <c r="O17" s="11"/>
      <c r="P17" s="9">
        <v>101</v>
      </c>
      <c r="Q17" s="10">
        <v>138.31</v>
      </c>
      <c r="R17" s="11">
        <v>119.75</v>
      </c>
      <c r="S17" s="17">
        <v>10129.299999999999</v>
      </c>
      <c r="T17" s="23">
        <f t="shared" si="2"/>
        <v>1400983.483</v>
      </c>
      <c r="U17" s="11"/>
      <c r="V17" s="11"/>
      <c r="W17" s="9">
        <v>102</v>
      </c>
      <c r="X17" s="12">
        <v>138.31</v>
      </c>
      <c r="Y17" s="11">
        <v>119.75</v>
      </c>
      <c r="Z17" s="17">
        <v>10339.61</v>
      </c>
      <c r="AA17" s="21">
        <f t="shared" si="3"/>
        <v>1430071.4591000001</v>
      </c>
      <c r="AB17" s="11"/>
      <c r="AC17" s="11"/>
    </row>
    <row r="18" spans="1:29 16358:16370" s="20" customFormat="1" ht="35.15" hidden="1" customHeight="1" x14ac:dyDescent="0.25">
      <c r="A18" s="18"/>
      <c r="B18" s="18"/>
      <c r="C18" s="18">
        <f>SUM(C10:C17)</f>
        <v>1149.04</v>
      </c>
      <c r="D18" s="18">
        <f>SUM(D10:D17)</f>
        <v>995.28</v>
      </c>
      <c r="E18" s="18"/>
      <c r="F18" s="22">
        <f>SUM(F10:F17)</f>
        <v>11780509.603499999</v>
      </c>
      <c r="G18" s="18"/>
      <c r="H18" s="18"/>
      <c r="I18" s="18"/>
      <c r="J18" s="18">
        <f>SUM(J10:J17)</f>
        <v>1149.04</v>
      </c>
      <c r="K18" s="18">
        <f>SUM(K10:K17)</f>
        <v>995.28</v>
      </c>
      <c r="L18" s="18"/>
      <c r="M18" s="22">
        <f>SUM(M10:M17)</f>
        <v>11297206.675000001</v>
      </c>
      <c r="N18" s="18"/>
      <c r="O18" s="18"/>
      <c r="P18" s="18"/>
      <c r="Q18" s="18">
        <f>SUM(Q10:Q17)</f>
        <v>1149.5499999999997</v>
      </c>
      <c r="R18" s="18">
        <f>SUM(R10:R17)</f>
        <v>995.28</v>
      </c>
      <c r="S18" s="18"/>
      <c r="T18" s="22">
        <f>SUM(T10:T17)</f>
        <v>11302236.397300001</v>
      </c>
      <c r="U18" s="18"/>
      <c r="V18" s="18"/>
      <c r="W18" s="18"/>
      <c r="X18" s="18">
        <f>SUM(X10:X17)</f>
        <v>1149.5499999999997</v>
      </c>
      <c r="Y18" s="18">
        <f>SUM(Y10:Y17)</f>
        <v>995.28</v>
      </c>
      <c r="Z18" s="18"/>
      <c r="AA18" s="22">
        <f>SUM(AA10:AA17)</f>
        <v>11543995.060900003</v>
      </c>
      <c r="AB18" s="18"/>
      <c r="AC18" s="18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</row>
    <row r="19" spans="1:29 16358:16370" s="1" customFormat="1" ht="35.15" customHeight="1" x14ac:dyDescent="0.25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XEE19"/>
      <c r="XEF19"/>
      <c r="XEG19"/>
      <c r="XEH19"/>
      <c r="XEI19"/>
      <c r="XEJ19"/>
      <c r="XEK19"/>
      <c r="XEL19"/>
      <c r="XEM19"/>
      <c r="XEN19"/>
      <c r="XEO19"/>
      <c r="XEP19"/>
    </row>
    <row r="20" spans="1:29 16358:16370" s="1" customFormat="1" ht="25" customHeight="1" x14ac:dyDescent="0.25">
      <c r="C20" s="5"/>
      <c r="J20" s="5"/>
      <c r="XEE20"/>
      <c r="XEF20"/>
      <c r="XEG20"/>
      <c r="XEH20"/>
      <c r="XEI20"/>
      <c r="XEJ20"/>
      <c r="XEK20"/>
      <c r="XEL20"/>
      <c r="XEM20"/>
      <c r="XEN20"/>
      <c r="XEO20"/>
      <c r="XEP20"/>
    </row>
    <row r="21" spans="1:29 16358:16370" s="1" customFormat="1" ht="25" hidden="1" customHeight="1" x14ac:dyDescent="0.25">
      <c r="C21" s="5"/>
      <c r="J21" s="5"/>
      <c r="X21" s="1">
        <f>C18+J18+Q18+X18</f>
        <v>4597.1799999999994</v>
      </c>
      <c r="Y21" s="1">
        <f>D18+K18+R18+Y18</f>
        <v>3981.12</v>
      </c>
      <c r="AA21" s="24">
        <f>F18+M18+T18+AA18</f>
        <v>45923947.736699998</v>
      </c>
      <c r="XEE21"/>
      <c r="XEF21"/>
      <c r="XEG21"/>
      <c r="XEH21"/>
      <c r="XEI21"/>
      <c r="XEJ21"/>
      <c r="XEK21"/>
      <c r="XEL21"/>
      <c r="XEM21"/>
      <c r="XEN21"/>
      <c r="XEO21"/>
      <c r="XEP21"/>
    </row>
    <row r="22" spans="1:29 16358:16370" s="1" customFormat="1" ht="25" customHeight="1" x14ac:dyDescent="0.25">
      <c r="C22" s="5"/>
      <c r="J22" s="5"/>
      <c r="XEE22"/>
      <c r="XEF22"/>
      <c r="XEG22"/>
      <c r="XEH22"/>
      <c r="XEI22"/>
      <c r="XEJ22"/>
      <c r="XEK22"/>
      <c r="XEL22"/>
      <c r="XEM22"/>
      <c r="XEN22"/>
      <c r="XEO22"/>
      <c r="XEP22"/>
    </row>
    <row r="23" spans="1:29 16358:16370" s="1" customFormat="1" ht="83" customHeight="1" x14ac:dyDescent="0.25">
      <c r="C23" s="5"/>
      <c r="E23" s="25"/>
      <c r="F23" s="25"/>
      <c r="G23" s="25"/>
      <c r="H23" s="25"/>
      <c r="J23" s="5"/>
      <c r="O23" s="26"/>
      <c r="P23" s="26"/>
      <c r="Q23" s="26"/>
      <c r="XEE23"/>
      <c r="XEF23"/>
      <c r="XEG23"/>
      <c r="XEH23"/>
      <c r="XEI23"/>
      <c r="XEJ23"/>
      <c r="XEK23"/>
      <c r="XEL23"/>
      <c r="XEM23"/>
      <c r="XEN23"/>
      <c r="XEO23"/>
      <c r="XEP23"/>
    </row>
    <row r="24" spans="1:29 16358:16370" s="1" customFormat="1" ht="65" customHeight="1" x14ac:dyDescent="0.25">
      <c r="C24" s="5"/>
      <c r="E24" s="25"/>
      <c r="F24" s="25"/>
      <c r="G24" s="25"/>
      <c r="H24" s="25"/>
      <c r="J24" s="5"/>
      <c r="O24" s="27"/>
      <c r="P24" s="27"/>
      <c r="Q24" s="27"/>
      <c r="XEE24"/>
      <c r="XEF24"/>
      <c r="XEG24"/>
      <c r="XEH24"/>
      <c r="XEI24"/>
      <c r="XEJ24"/>
      <c r="XEK24"/>
      <c r="XEL24"/>
      <c r="XEM24"/>
      <c r="XEN24"/>
      <c r="XEO24"/>
      <c r="XEP24"/>
    </row>
    <row r="25" spans="1:29 16358:16370" s="1" customFormat="1" ht="25" customHeight="1" x14ac:dyDescent="0.25">
      <c r="C25" s="5"/>
      <c r="XEE25"/>
      <c r="XEF25"/>
      <c r="XEG25"/>
      <c r="XEH25"/>
      <c r="XEI25"/>
      <c r="XEJ25"/>
      <c r="XEK25"/>
      <c r="XEL25"/>
      <c r="XEM25"/>
      <c r="XEN25"/>
      <c r="XEO25"/>
      <c r="XEP25"/>
    </row>
  </sheetData>
  <mergeCells count="22">
    <mergeCell ref="A1:F1"/>
    <mergeCell ref="A3:AC3"/>
    <mergeCell ref="A4:K4"/>
    <mergeCell ref="L4:AC4"/>
    <mergeCell ref="A5:K5"/>
    <mergeCell ref="L5:AC5"/>
    <mergeCell ref="Z6:AC6"/>
    <mergeCell ref="A8:AC8"/>
    <mergeCell ref="A9:O9"/>
    <mergeCell ref="P9:AC9"/>
    <mergeCell ref="A19:AC19"/>
    <mergeCell ref="A6:D6"/>
    <mergeCell ref="E6:H6"/>
    <mergeCell ref="I6:K6"/>
    <mergeCell ref="L6:O6"/>
    <mergeCell ref="P6:R6"/>
    <mergeCell ref="S6:V6"/>
    <mergeCell ref="E23:H23"/>
    <mergeCell ref="O23:Q23"/>
    <mergeCell ref="E24:H24"/>
    <mergeCell ref="O24:Q24"/>
    <mergeCell ref="W6:Y6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22#号楼价格备案表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Windows 用户</cp:lastModifiedBy>
  <dcterms:created xsi:type="dcterms:W3CDTF">2018-02-28T03:14:00Z</dcterms:created>
  <dcterms:modified xsi:type="dcterms:W3CDTF">2023-03-27T13:23:27Z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85150917241B4DEEA4A43CD99E0BDB0E</vt:lpwstr>
  </property>
</Properties>
</file>