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245"/>
  </bookViews>
  <sheets>
    <sheet name="附件" sheetId="1" r:id="rId1"/>
  </sheets>
  <externalReferences>
    <externalReference r:id="rId2"/>
    <externalReference r:id="rId3"/>
  </externalReferences>
  <definedNames>
    <definedName name="_xlnm._FilterDatabase" localSheetId="0" hidden="1">附件!$A$5:$AD$70</definedName>
    <definedName name="_xlnm.Print_Area" localSheetId="0">附件!$A$1:$AD$70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<sst xmlns="http://schemas.openxmlformats.org/spreadsheetml/2006/main" count="1430" uniqueCount="533">
  <si>
    <t>附件</t>
  </si>
  <si>
    <t>2024年水库（水电站）安全度汛责任人落实情况表</t>
  </si>
  <si>
    <t>填报单位：                                                                              填报时间：</t>
  </si>
  <si>
    <t>序号</t>
  </si>
  <si>
    <t>水库
名称</t>
  </si>
  <si>
    <t>注册登记号</t>
  </si>
  <si>
    <t>所在
河流</t>
  </si>
  <si>
    <t>所在地</t>
  </si>
  <si>
    <t>规模</t>
  </si>
  <si>
    <t>主坝
类型</t>
  </si>
  <si>
    <t>水位</t>
  </si>
  <si>
    <t>雨量</t>
  </si>
  <si>
    <t>行政责任人</t>
  </si>
  <si>
    <t>主管责任人</t>
  </si>
  <si>
    <t>管理责任人</t>
  </si>
  <si>
    <t>技术责任人</t>
  </si>
  <si>
    <t>巡查责任人</t>
  </si>
  <si>
    <t>备注</t>
  </si>
  <si>
    <t>市</t>
  </si>
  <si>
    <t>县</t>
  </si>
  <si>
    <t>乡</t>
  </si>
  <si>
    <t>村</t>
  </si>
  <si>
    <t>观测
设施</t>
  </si>
  <si>
    <t>信息接收方式</t>
  </si>
  <si>
    <t>姓名</t>
  </si>
  <si>
    <t>电话</t>
  </si>
  <si>
    <t>单位及职务</t>
  </si>
  <si>
    <t>罗边水库</t>
  </si>
  <si>
    <t>36000030186-A4</t>
  </si>
  <si>
    <t>上犹江</t>
  </si>
  <si>
    <t>赣州市</t>
  </si>
  <si>
    <t>南康区</t>
  </si>
  <si>
    <t>龙华镇</t>
  </si>
  <si>
    <t>新华村</t>
  </si>
  <si>
    <t>中型</t>
  </si>
  <si>
    <t>闸坝</t>
  </si>
  <si>
    <t>自动测报系统</t>
  </si>
  <si>
    <t>短信、微信</t>
  </si>
  <si>
    <t>肖 玮</t>
  </si>
  <si>
    <t>15970100075</t>
  </si>
  <si>
    <t>南康区人民政府 副区长</t>
  </si>
  <si>
    <t>吴昊</t>
  </si>
  <si>
    <t>南康区水利局局长</t>
  </si>
  <si>
    <t>刘守文</t>
  </si>
  <si>
    <t>赣州市南康区罗边发电有限公司  总经理</t>
  </si>
  <si>
    <t>谭广建</t>
  </si>
  <si>
    <t>赣州市南康区罗边发电有限公司  总工程师</t>
  </si>
  <si>
    <t>钟才建</t>
  </si>
  <si>
    <t>赣州市南康区罗边发电有限公司  安全专责</t>
  </si>
  <si>
    <t>康阳水库</t>
  </si>
  <si>
    <t>蓉江街道</t>
  </si>
  <si>
    <t>岭背村</t>
  </si>
  <si>
    <t>小（1）型</t>
  </si>
  <si>
    <t>邹庆荣</t>
  </si>
  <si>
    <t>南康区水利局总工</t>
  </si>
  <si>
    <t>范积才</t>
  </si>
  <si>
    <t>康阳电站站长</t>
  </si>
  <si>
    <t>刘庭燕</t>
  </si>
  <si>
    <t>康阳电站主任</t>
  </si>
  <si>
    <t xml:space="preserve">刘友华 张小康 </t>
  </si>
  <si>
    <t>13576658559 13763921972</t>
  </si>
  <si>
    <t>水库安全管理员</t>
  </si>
  <si>
    <t>横寨水库</t>
  </si>
  <si>
    <t>横寨</t>
  </si>
  <si>
    <t>寨坑村</t>
  </si>
  <si>
    <t>土石混合坝</t>
  </si>
  <si>
    <t>杨文亮</t>
  </si>
  <si>
    <t>横寨乡政府 乡长</t>
  </si>
  <si>
    <t>刘桂祺</t>
  </si>
  <si>
    <t>18779791197</t>
  </si>
  <si>
    <t>横寨乡政府副乡长</t>
  </si>
  <si>
    <t>陈子钰</t>
  </si>
  <si>
    <t>13870770992</t>
  </si>
  <si>
    <t>横寨乡
水务站长</t>
  </si>
  <si>
    <t xml:space="preserve"> 郭金海   郭传柏</t>
  </si>
  <si>
    <t>1897971072413766388691</t>
  </si>
  <si>
    <t>横寨乡 
水库安全管理员</t>
  </si>
  <si>
    <t>上洛水库</t>
  </si>
  <si>
    <t>大坪乡</t>
  </si>
  <si>
    <t>上洛村</t>
  </si>
  <si>
    <t>心墙坝</t>
  </si>
  <si>
    <t>廖剑</t>
  </si>
  <si>
    <t>大坪乡人民政府 乡长</t>
  </si>
  <si>
    <t>刘庆红</t>
  </si>
  <si>
    <t>大坪乡上洛村村委会  村副书记</t>
  </si>
  <si>
    <t>宋德剑</t>
  </si>
  <si>
    <t>19870733398</t>
  </si>
  <si>
    <t>大坪乡
 水务站站长</t>
  </si>
  <si>
    <t>欧阳小东 欧阳天槐</t>
  </si>
  <si>
    <t>13767785806 13767793681</t>
  </si>
  <si>
    <t>大坪乡
水库安全管理员</t>
  </si>
  <si>
    <t>红卫水库</t>
  </si>
  <si>
    <t>坪市乡</t>
  </si>
  <si>
    <t>李岭村</t>
  </si>
  <si>
    <t>罗俊</t>
  </si>
  <si>
    <t>坪市乡乡长</t>
  </si>
  <si>
    <t>黄颖</t>
  </si>
  <si>
    <t>181 7078 9136</t>
  </si>
  <si>
    <t>李岭村村书记</t>
  </si>
  <si>
    <t>赖钰</t>
  </si>
  <si>
    <t>水务站站长</t>
  </si>
  <si>
    <t>黄达权  
黄振发</t>
  </si>
  <si>
    <t>13307975308 15879724408</t>
  </si>
  <si>
    <t>水源水库</t>
  </si>
  <si>
    <t>十八塘乡</t>
  </si>
  <si>
    <t>内潮村</t>
  </si>
  <si>
    <t>均质坝</t>
  </si>
  <si>
    <t>谢斐</t>
  </si>
  <si>
    <t>十八塘乡乡长</t>
  </si>
  <si>
    <t>黎萍</t>
  </si>
  <si>
    <t>司法所所长</t>
  </si>
  <si>
    <t>刘黄达</t>
  </si>
  <si>
    <t>十八塘
水务站长站长</t>
  </si>
  <si>
    <t>明心庭
 刘娇妹</t>
  </si>
  <si>
    <t>15207074009 19379544506</t>
  </si>
  <si>
    <t>十八塘
水库管理员</t>
  </si>
  <si>
    <t>石孜垇水库</t>
  </si>
  <si>
    <t>赤土畲族乡</t>
  </si>
  <si>
    <t>莲塘村</t>
  </si>
  <si>
    <t>斜墙坝</t>
  </si>
  <si>
    <t>蓝裕方</t>
  </si>
  <si>
    <t>赤土畲族乡乡长</t>
  </si>
  <si>
    <t>刘剑</t>
  </si>
  <si>
    <t>赤土畲族乡副乡长</t>
  </si>
  <si>
    <t>王  荣</t>
  </si>
  <si>
    <t>江卫平
钟  剑</t>
  </si>
  <si>
    <t>13699580388 15879739106</t>
  </si>
  <si>
    <t>龙虎陂水库</t>
  </si>
  <si>
    <t>龙岭镇</t>
  </si>
  <si>
    <t>李源村</t>
  </si>
  <si>
    <t>李晓明</t>
  </si>
  <si>
    <t>龙岭镇镇长</t>
  </si>
  <si>
    <t>何雯雯</t>
  </si>
  <si>
    <t>龙岭镇人大副主席</t>
  </si>
  <si>
    <t>程绪荣</t>
  </si>
  <si>
    <t>龙岭水务站长</t>
  </si>
  <si>
    <t>黄永民   
黄辉明</t>
  </si>
  <si>
    <t>15279728285 13517977284</t>
  </si>
  <si>
    <t>龙岭镇
水库管理员</t>
  </si>
  <si>
    <t>寒坑水库</t>
  </si>
  <si>
    <t>隆木乡</t>
  </si>
  <si>
    <t>民丰村</t>
  </si>
  <si>
    <t>南康区人民政府副区长</t>
  </si>
  <si>
    <t>卓华林</t>
  </si>
  <si>
    <t>13879796939</t>
  </si>
  <si>
    <t>隆木乡
乡长</t>
  </si>
  <si>
    <t>谢宝燕</t>
  </si>
  <si>
    <t>19970792048</t>
  </si>
  <si>
    <t>隆木乡
副乡长</t>
  </si>
  <si>
    <t>康丽平</t>
  </si>
  <si>
    <t>19079758755</t>
  </si>
  <si>
    <t>隆木乡
水务站站长</t>
  </si>
  <si>
    <t xml:space="preserve"> 明福平
杨顺煜</t>
  </si>
  <si>
    <t>1897975847113879734215</t>
  </si>
  <si>
    <t>隆木乡
水库安全管理员</t>
  </si>
  <si>
    <t>梅源水库</t>
  </si>
  <si>
    <t>龙回镇</t>
  </si>
  <si>
    <t>龙西村</t>
  </si>
  <si>
    <t>李正武</t>
  </si>
  <si>
    <t>龙回镇镇长</t>
  </si>
  <si>
    <t>黄军伟</t>
  </si>
  <si>
    <t>龙回镇综合便民服务中心主任</t>
  </si>
  <si>
    <t>谢启航</t>
  </si>
  <si>
    <t>15870711134</t>
  </si>
  <si>
    <t>龙回镇
水务站站长</t>
  </si>
  <si>
    <t>曹文红
 朱文英</t>
  </si>
  <si>
    <t xml:space="preserve">1817409567019907970583
</t>
  </si>
  <si>
    <t>龙回镇
水库安全管理员</t>
  </si>
  <si>
    <t>大坑水库</t>
  </si>
  <si>
    <t>龙东村</t>
  </si>
  <si>
    <t>郭昌胜
 林传注</t>
  </si>
  <si>
    <t>13763975406 13879754460</t>
  </si>
  <si>
    <t>文峰水库</t>
  </si>
  <si>
    <t>东山街道</t>
  </si>
  <si>
    <t>上垅村</t>
  </si>
  <si>
    <t>邓理平</t>
  </si>
  <si>
    <t>东山街道办事处主任</t>
  </si>
  <si>
    <t>赖超</t>
  </si>
  <si>
    <t>东山街道办事处副主任</t>
  </si>
  <si>
    <t>李翔</t>
  </si>
  <si>
    <t>19870855932</t>
  </si>
  <si>
    <t>东山街道办事处 水务站站长</t>
  </si>
  <si>
    <t>刘肇忠    
曾桂芳</t>
  </si>
  <si>
    <t>18720868966 13667069620</t>
  </si>
  <si>
    <t>东山街道办事处 水库安全管理员</t>
  </si>
  <si>
    <t>垇源水库</t>
  </si>
  <si>
    <t>唐江镇</t>
  </si>
  <si>
    <t>坳里村</t>
  </si>
  <si>
    <t>赵静</t>
  </si>
  <si>
    <t>唐江镇人民政府 镇长</t>
  </si>
  <si>
    <t>郭春平</t>
  </si>
  <si>
    <t>13617972275</t>
  </si>
  <si>
    <t>唐江镇人民政府 副镇长</t>
  </si>
  <si>
    <t>卢普法</t>
  </si>
  <si>
    <t>唐江镇人民政府水务站站长</t>
  </si>
  <si>
    <t>罗张红
彭清华</t>
  </si>
  <si>
    <t>1816077049715970778960</t>
  </si>
  <si>
    <t>唐江镇人民政府水库安全管理员</t>
  </si>
  <si>
    <t>西坑水库</t>
  </si>
  <si>
    <t>西坑村</t>
  </si>
  <si>
    <t>小（2）型</t>
  </si>
  <si>
    <t>朱东京</t>
  </si>
  <si>
    <t>唐江镇人民政府副科干部</t>
  </si>
  <si>
    <t>江秀锦</t>
  </si>
  <si>
    <t>唐江镇人民政府驻村干部</t>
  </si>
  <si>
    <t>申壬秀</t>
  </si>
  <si>
    <t>白马桩水库</t>
  </si>
  <si>
    <t>学田村</t>
  </si>
  <si>
    <t>张永平</t>
  </si>
  <si>
    <t>唐江镇人民政府政法委员</t>
  </si>
  <si>
    <t>廖明骏</t>
  </si>
  <si>
    <t>刘明夫</t>
  </si>
  <si>
    <t>寨足下水库</t>
  </si>
  <si>
    <t>竹下村</t>
  </si>
  <si>
    <t>李金花</t>
  </si>
  <si>
    <t>唐江镇人民政府副书记</t>
  </si>
  <si>
    <t>吴禄辉</t>
  </si>
  <si>
    <t>张先红</t>
  </si>
  <si>
    <t>黄西坑水库</t>
  </si>
  <si>
    <t>白石村</t>
  </si>
  <si>
    <t>唐江镇人民政府副镇长</t>
  </si>
  <si>
    <t>王洪</t>
  </si>
  <si>
    <t>刘玉红</t>
  </si>
  <si>
    <t>牛牯岭水库</t>
  </si>
  <si>
    <t>南良村</t>
  </si>
  <si>
    <t>伍勇俊</t>
  </si>
  <si>
    <t>大坪乡司法所长</t>
  </si>
  <si>
    <t>邓同玉</t>
  </si>
  <si>
    <t>南良村村村委会村委委员</t>
  </si>
  <si>
    <t>邓小建</t>
  </si>
  <si>
    <t>红源水库</t>
  </si>
  <si>
    <t>东村</t>
  </si>
  <si>
    <t>李昇星</t>
  </si>
  <si>
    <t>大坪乡党委副书记</t>
  </si>
  <si>
    <t>许春辉</t>
  </si>
  <si>
    <t>东村村村委会村书记</t>
  </si>
  <si>
    <t>许纶栋</t>
  </si>
  <si>
    <t>滴水洞水库</t>
  </si>
  <si>
    <t>上期村</t>
  </si>
  <si>
    <t>方名丰</t>
  </si>
  <si>
    <t>大坪乡副乡长</t>
  </si>
  <si>
    <t>朱发远</t>
  </si>
  <si>
    <t>上期村村委会村书记</t>
  </si>
  <si>
    <t>邓莲英</t>
  </si>
  <si>
    <t>良屋水库</t>
  </si>
  <si>
    <t>桥庄村</t>
  </si>
  <si>
    <t>易祖伟</t>
  </si>
  <si>
    <t>大坪乡人大主席</t>
  </si>
  <si>
    <t>张志刚</t>
  </si>
  <si>
    <t>桥庄村村委会村书记</t>
  </si>
  <si>
    <t>刘广生</t>
  </si>
  <si>
    <t>长仚水库</t>
  </si>
  <si>
    <t>朱祥飞</t>
  </si>
  <si>
    <t>大汾水库</t>
  </si>
  <si>
    <t>麻双乡</t>
  </si>
  <si>
    <t>圩下村</t>
  </si>
  <si>
    <t>谢莉</t>
  </si>
  <si>
    <t>13979767574</t>
  </si>
  <si>
    <t>麻双乡人民政府 乡长</t>
  </si>
  <si>
    <t>彭方</t>
  </si>
  <si>
    <t>15179060586</t>
  </si>
  <si>
    <t>麻双乡人民政府 副乡长</t>
  </si>
  <si>
    <t>吴东荣</t>
  </si>
  <si>
    <t>麻双乡圩下村村委会 支部书记村委会主任</t>
  </si>
  <si>
    <t>黄邦友</t>
  </si>
  <si>
    <t>麻双乡 
水务站站长</t>
  </si>
  <si>
    <t>曾黎春</t>
  </si>
  <si>
    <t>麻双乡 
水库安全管理员</t>
  </si>
  <si>
    <t>官坑水库</t>
  </si>
  <si>
    <t>东排村</t>
  </si>
  <si>
    <t>李玲</t>
  </si>
  <si>
    <t>19917173397</t>
  </si>
  <si>
    <t>罗圣成</t>
  </si>
  <si>
    <t>麻双乡东排村村委会 支部书记村委会主任</t>
  </si>
  <si>
    <t>麻双乡
 水务站站长</t>
  </si>
  <si>
    <t>罗生</t>
  </si>
  <si>
    <t>13970764524</t>
  </si>
  <si>
    <t>菖莆凹水库</t>
  </si>
  <si>
    <t>枫竹村</t>
  </si>
  <si>
    <t>刘天福</t>
  </si>
  <si>
    <t>18179788597</t>
  </si>
  <si>
    <t xml:space="preserve">麻双乡人民政府
 党委副书j记
</t>
  </si>
  <si>
    <t>刘经发</t>
  </si>
  <si>
    <t>麻双乡松江村村委会 支部书记村委会主任</t>
  </si>
  <si>
    <t>方涛</t>
  </si>
  <si>
    <t>荀孜坑水库</t>
  </si>
  <si>
    <t>坨圳村</t>
  </si>
  <si>
    <t>东山街道办事处人民政府 主任</t>
  </si>
  <si>
    <t>东山街道办事处人民政府 副主任</t>
  </si>
  <si>
    <t>廖树江</t>
  </si>
  <si>
    <t>东山街道办事处 坨圳村村委员会村书记</t>
  </si>
  <si>
    <t>陈桂祥</t>
  </si>
  <si>
    <t>东山街道办事处水库安全管理员</t>
  </si>
  <si>
    <t>石壁下水库</t>
  </si>
  <si>
    <t>石塘村</t>
  </si>
  <si>
    <t>郑启昆</t>
  </si>
  <si>
    <t>13870759882</t>
  </si>
  <si>
    <t>东山街道办事处 石塘村村委员会村书记</t>
  </si>
  <si>
    <t>朱克津</t>
  </si>
  <si>
    <t>长坑水库</t>
  </si>
  <si>
    <t>朱坊河</t>
  </si>
  <si>
    <t>镜坝镇</t>
  </si>
  <si>
    <t>城埠村</t>
  </si>
  <si>
    <t>邱家源</t>
  </si>
  <si>
    <t>镜坝镇人民政府 镇长</t>
  </si>
  <si>
    <t>赵海林</t>
  </si>
  <si>
    <t>镜坝镇 组织委员</t>
  </si>
  <si>
    <t>管满发</t>
  </si>
  <si>
    <t>镜坝镇人民政府  副镇长</t>
  </si>
  <si>
    <t>廖志成</t>
  </si>
  <si>
    <t>镜坝镇
水务站站长</t>
  </si>
  <si>
    <t>赖华志</t>
  </si>
  <si>
    <t>镜坝镇
水库安全管理员</t>
  </si>
  <si>
    <t>章水河</t>
  </si>
  <si>
    <t>鹅岭村</t>
  </si>
  <si>
    <t>袁名玉</t>
  </si>
  <si>
    <t>镜坝镇行政服务中心主任</t>
  </si>
  <si>
    <t>廖为忆</t>
  </si>
  <si>
    <t>桃树排水库</t>
  </si>
  <si>
    <t>横市镇</t>
  </si>
  <si>
    <t>蔡屋村</t>
  </si>
  <si>
    <t>钟毅</t>
  </si>
  <si>
    <t>横市镇人民政府 镇长</t>
  </si>
  <si>
    <t>吴建林</t>
  </si>
  <si>
    <t>横市镇人民政府 副镇长</t>
  </si>
  <si>
    <t>许 标</t>
  </si>
  <si>
    <t>横市镇蔡屋村书记</t>
  </si>
  <si>
    <t>姚旭</t>
  </si>
  <si>
    <t>横市镇
水务站站长</t>
  </si>
  <si>
    <t>刘善富</t>
  </si>
  <si>
    <t>横市镇
水库安全管理员</t>
  </si>
  <si>
    <t>增坑水库</t>
  </si>
  <si>
    <t>增坑村</t>
  </si>
  <si>
    <t>郭小玲</t>
  </si>
  <si>
    <t>横市镇增坑村书记</t>
  </si>
  <si>
    <t>黄谟平</t>
  </si>
  <si>
    <t>朱坑水库</t>
  </si>
  <si>
    <t>麻田村</t>
  </si>
  <si>
    <t>彭伟</t>
  </si>
  <si>
    <t>18579792859</t>
  </si>
  <si>
    <t>蓉江街道办事处主任</t>
  </si>
  <si>
    <t>傅声清</t>
  </si>
  <si>
    <t>15970868657</t>
  </si>
  <si>
    <t>蓉江街道办事处
人大工委副主任</t>
  </si>
  <si>
    <t>刘福平</t>
  </si>
  <si>
    <t>麻田村党支书记</t>
  </si>
  <si>
    <t>黄邦伟</t>
  </si>
  <si>
    <t>蓉江街道
水务站站长</t>
  </si>
  <si>
    <t>邱华平</t>
  </si>
  <si>
    <t>13970131049</t>
  </si>
  <si>
    <t>蓉江街道
水库安全管理员</t>
  </si>
  <si>
    <t>坳背水库</t>
  </si>
  <si>
    <t>油田村</t>
  </si>
  <si>
    <t>杨志杰</t>
  </si>
  <si>
    <t>15179733000</t>
  </si>
  <si>
    <t>龙回镇常务副镇长</t>
  </si>
  <si>
    <t>王文清</t>
  </si>
  <si>
    <t>村书记</t>
  </si>
  <si>
    <t>王正湖</t>
  </si>
  <si>
    <t>井里水库</t>
  </si>
  <si>
    <t>茶叶坳</t>
  </si>
  <si>
    <t>黄振达</t>
  </si>
  <si>
    <t>龙回镇执法队队长</t>
  </si>
  <si>
    <t>杨忠详</t>
  </si>
  <si>
    <t>杨  灵</t>
  </si>
  <si>
    <t>13627048501</t>
  </si>
  <si>
    <t>罗元栋水库</t>
  </si>
  <si>
    <t>朱志光</t>
  </si>
  <si>
    <t>叶孜庵水库</t>
  </si>
  <si>
    <t>赤江村</t>
  </si>
  <si>
    <t>黎康贵</t>
  </si>
  <si>
    <t>15507098096</t>
  </si>
  <si>
    <t>龙华镇镇长</t>
  </si>
  <si>
    <t>曾宪明</t>
  </si>
  <si>
    <t>龙华镇副镇长</t>
  </si>
  <si>
    <t>黎声荣</t>
  </si>
  <si>
    <t>赤江村村书记</t>
  </si>
  <si>
    <t>刘映宏</t>
  </si>
  <si>
    <t>15697974001</t>
  </si>
  <si>
    <t>龙华镇
水务站站长</t>
  </si>
  <si>
    <t>刘传彪</t>
  </si>
  <si>
    <t>龙华镇
水库安全管理员</t>
  </si>
  <si>
    <t>木喉咙水库</t>
  </si>
  <si>
    <t>晓源村</t>
  </si>
  <si>
    <t>蒋英群</t>
  </si>
  <si>
    <t>13979645211</t>
  </si>
  <si>
    <t>晓源村村书记</t>
  </si>
  <si>
    <t>蒋家铭</t>
  </si>
  <si>
    <t>石盘下水库</t>
  </si>
  <si>
    <t>黄石村</t>
  </si>
  <si>
    <t>周小华</t>
  </si>
  <si>
    <t>黄石村村书记</t>
  </si>
  <si>
    <t>郭连英</t>
  </si>
  <si>
    <t>18296717181</t>
  </si>
  <si>
    <t>罗坑水库</t>
  </si>
  <si>
    <t>朱坊乡</t>
  </si>
  <si>
    <t>蕉坑村</t>
  </si>
  <si>
    <t>许少卿</t>
  </si>
  <si>
    <t>朱坊乡乡长</t>
  </si>
  <si>
    <t>危  唯</t>
  </si>
  <si>
    <t>朱坊乡副乡长</t>
  </si>
  <si>
    <t>袁长标</t>
  </si>
  <si>
    <t>蕉坑村村书记</t>
  </si>
  <si>
    <t>唐俊</t>
  </si>
  <si>
    <t>朱坊乡水务站长</t>
  </si>
  <si>
    <t>叶权飞</t>
  </si>
  <si>
    <t>朱坊乡
水库管理员</t>
  </si>
  <si>
    <t>青水塘水库</t>
  </si>
  <si>
    <t>新兴村</t>
  </si>
  <si>
    <t>吉庆亮</t>
  </si>
  <si>
    <t>新兴村村书任</t>
  </si>
  <si>
    <t>吉同琨</t>
  </si>
  <si>
    <t>烂泥坑水库</t>
  </si>
  <si>
    <t>土石村</t>
  </si>
  <si>
    <t>刘焕聪</t>
  </si>
  <si>
    <t>土石村村书记</t>
  </si>
  <si>
    <t>王斌</t>
  </si>
  <si>
    <t>胜利水库</t>
  </si>
  <si>
    <t>胜利村</t>
  </si>
  <si>
    <t>邱  云</t>
  </si>
  <si>
    <t>胜利村村书记</t>
  </si>
  <si>
    <t>张宜生</t>
  </si>
  <si>
    <t>李姑水库</t>
  </si>
  <si>
    <t>李姑村</t>
  </si>
  <si>
    <t>谢啟锦</t>
  </si>
  <si>
    <t>李姑村村书记</t>
  </si>
  <si>
    <t>郭金桥</t>
  </si>
  <si>
    <t>连塘排水库</t>
  </si>
  <si>
    <t>缪昌荣</t>
  </si>
  <si>
    <t>36078250034-A4</t>
  </si>
  <si>
    <t>桥头村</t>
  </si>
  <si>
    <t>王诚茂</t>
  </si>
  <si>
    <t>桥头村村书任</t>
  </si>
  <si>
    <t>郑永斌</t>
  </si>
  <si>
    <t>留塘坑水库</t>
  </si>
  <si>
    <t>浮石乡</t>
  </si>
  <si>
    <t>高洲</t>
  </si>
  <si>
    <t>温笑娟</t>
  </si>
  <si>
    <t>浮石乡人民政府乡长、党委副书记</t>
  </si>
  <si>
    <t>朱新国</t>
  </si>
  <si>
    <t>人武部长</t>
  </si>
  <si>
    <t>彭海飞</t>
  </si>
  <si>
    <t>村书记、主任</t>
  </si>
  <si>
    <t>赖训宏</t>
  </si>
  <si>
    <t>浮石乡
水务站站长</t>
  </si>
  <si>
    <t>康建明</t>
  </si>
  <si>
    <t>浮石乡
水库安全管理员</t>
  </si>
  <si>
    <t>大山塘水库</t>
  </si>
  <si>
    <t>青云</t>
  </si>
  <si>
    <t>肖文玉</t>
  </si>
  <si>
    <t>纪检书记</t>
  </si>
  <si>
    <t>赵发生</t>
  </si>
  <si>
    <t>陈兴和</t>
  </si>
  <si>
    <t>山梓水库</t>
  </si>
  <si>
    <t>山梓村</t>
  </si>
  <si>
    <t>曾凡富</t>
  </si>
  <si>
    <t>王村村书记</t>
  </si>
  <si>
    <t>李赣生</t>
  </si>
  <si>
    <t>花园水库</t>
  </si>
  <si>
    <t>花园村</t>
  </si>
  <si>
    <t>蓝远明</t>
  </si>
  <si>
    <t>蓝新明</t>
  </si>
  <si>
    <t>阳家山水库</t>
  </si>
  <si>
    <t>瓦岭村</t>
  </si>
  <si>
    <t>刘泉文</t>
  </si>
  <si>
    <t>刘德福</t>
  </si>
  <si>
    <t>罗洞水库</t>
  </si>
  <si>
    <t>罗洞村</t>
  </si>
  <si>
    <t>坪市乡人民政府乡长</t>
  </si>
  <si>
    <t>王位正</t>
  </si>
  <si>
    <t>罗桥生</t>
  </si>
  <si>
    <t>罗洞村村书记</t>
  </si>
  <si>
    <t>罗燕生</t>
  </si>
  <si>
    <t>罗山上水库</t>
  </si>
  <si>
    <t>白马塘村</t>
  </si>
  <si>
    <t>杨志强</t>
  </si>
  <si>
    <t>白马塘村村书记</t>
  </si>
  <si>
    <t>钟舜佳</t>
  </si>
  <si>
    <t>大塘坑水库</t>
  </si>
  <si>
    <t>小陂村</t>
  </si>
  <si>
    <t>严之纯</t>
  </si>
  <si>
    <t>小陂村村书记</t>
  </si>
  <si>
    <t>谭百林</t>
  </si>
  <si>
    <t>黄竹塘水库</t>
  </si>
  <si>
    <t>小安村</t>
  </si>
  <si>
    <t>刘小华</t>
  </si>
  <si>
    <t>小安村村书记</t>
  </si>
  <si>
    <t>郭崇柏</t>
  </si>
  <si>
    <t>山塘坑水库</t>
  </si>
  <si>
    <t>谭邦村</t>
  </si>
  <si>
    <t>谭搏虎</t>
  </si>
  <si>
    <t>谭邦村村书记</t>
  </si>
  <si>
    <t>谭述广</t>
  </si>
  <si>
    <t>山溪水库</t>
  </si>
  <si>
    <t>松林村</t>
  </si>
  <si>
    <t>刘盛葵</t>
  </si>
  <si>
    <t>松林村村书记</t>
  </si>
  <si>
    <t>黄天伟</t>
  </si>
  <si>
    <t>安背水库</t>
  </si>
  <si>
    <t>未注册</t>
  </si>
  <si>
    <t>禾田村</t>
  </si>
  <si>
    <t>曾国栋</t>
  </si>
  <si>
    <t>横市镇驻禾田村干部</t>
  </si>
  <si>
    <t>曾玉峰</t>
  </si>
  <si>
    <t>鹅公坑水库</t>
  </si>
  <si>
    <t>大姑村</t>
  </si>
  <si>
    <t>混凝土重力坝</t>
  </si>
  <si>
    <t>赖雪萍</t>
  </si>
  <si>
    <t>横市镇驻大姑村干部</t>
  </si>
  <si>
    <t>刘书宏</t>
  </si>
  <si>
    <t>流坑水库</t>
  </si>
  <si>
    <t>苏茅村</t>
  </si>
  <si>
    <t>肖玉</t>
  </si>
  <si>
    <t>苏茅村党总支书记</t>
  </si>
  <si>
    <t>肖昇福</t>
  </si>
  <si>
    <t>138 7070 7533</t>
  </si>
  <si>
    <t>肖屋水库</t>
  </si>
  <si>
    <t>欧阳荧</t>
  </si>
  <si>
    <t>白石坑水库</t>
  </si>
  <si>
    <t>青云村</t>
  </si>
  <si>
    <t>乡长、党委副书记</t>
  </si>
  <si>
    <t>邹祥胜</t>
  </si>
  <si>
    <t>灯芯坑水库</t>
  </si>
  <si>
    <t>马头村</t>
  </si>
  <si>
    <t>肖英群</t>
  </si>
  <si>
    <t>马头村村干部</t>
  </si>
  <si>
    <t>水务站长站长</t>
  </si>
  <si>
    <t>张魁锋</t>
  </si>
  <si>
    <t>填表人：</t>
  </si>
  <si>
    <t>审核人：</t>
  </si>
  <si>
    <t>负责人：</t>
  </si>
  <si>
    <t>备注：</t>
  </si>
  <si>
    <t>1、规模，指水库工程建设规模，分为大（1）型、大（2）型、中型、小（1）型、小（2）型。
2、主坝类型，指主坝的材料和结构型式，主要分为均质土坝、粘土心墙坝、粘土斜墙坝、混凝土心墙坝、土石混合坝、面板堆石坝、混凝土重力坝、混凝土拱坝、浆砌石重力坝、浆砌石拱坝、其他等。 
3、水位观测设施，指水尺、自记水位计、自动测报系统等；信息接收方式，指短信、微信、其他。
4、雨量观测设施，指雨量计、自动测报系统、临近的水文或雨量站点（写明站点名称）、其他；信息接收方式，指短信、微信、其他。
5、行政责任人，有管理单位的水库（水电站）根据其规模由有管辖权的人民政府领导（市、县级领导）担任，无管理单位的水库（水电站）根据其规模由有管辖权的人民政府领导（县、乡镇领导）担任。
6、主管责任人，有管理单位的水库（水电站）由其主管部门负责人（水利、能源、建设、交通、农业等局长、副局长）担任，无管理单位的水库（水电站）由当地水利部门或乡镇负责人担任。
7、管理责任人，有管理单位的水库（水电站）由管理单位主要负责人（局长、所长、站长，电厂厂长、经理等）担任，无管理单位的水库（水电站）由产权所有者或受益主体（村负责人、电站企业业主）担任。                                                                                                                                                                                         8、技术责任人，有管理单位的水库（水电站）由管理单位技术负责人（副局长、副所长、副站长，电厂副厂长、副经理等）担任，无管理单位的水库（水电站）由县水利局、乡镇水务站或受益主体技术人员（站长、技术员）担任。
9、巡查责任人，有管理单位的水库（水电站）由管理单位指定或聘用人员担任，无管理单位的水库（水电站）由乡镇、村或电站聘用的安全员担任。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</si>
</sst>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6"/>
      <name val="宋体"/>
      <charset val="134"/>
      <scheme val="minor"/>
    </font>
    <font>
      <sz val="9"/>
      <name val="宋体"/>
      <charset val="134"/>
      <scheme val="minor"/>
    </font>
    <font>
      <b/>
      <sz val="18"/>
      <name val="宋体"/>
      <charset val="134"/>
      <scheme val="minor"/>
    </font>
    <font>
      <sz val="10"/>
      <name val="宋体"/>
      <charset val="134"/>
    </font>
    <font>
      <sz val="10"/>
      <name val="Microsoft YaHei"/>
      <charset val="134"/>
    </font>
    <font>
      <sz val="12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Tahoma"/>
      <charset val="134"/>
    </font>
    <font>
      <sz val="10"/>
      <name val="Arial"/>
      <charset val="0"/>
    </font>
    <font>
      <sz val="12"/>
      <color indexed="8"/>
      <name val="宋体"/>
      <charset val="134"/>
    </font>
    <font>
      <sz val="11"/>
      <color indexed="8"/>
      <name val="等线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4" borderId="11" applyNumberFormat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9" fillId="0" borderId="0"/>
    <xf numFmtId="0" fontId="31" fillId="0" borderId="0">
      <alignment vertical="center"/>
    </xf>
    <xf numFmtId="0" fontId="9" fillId="0" borderId="0">
      <alignment vertical="center"/>
    </xf>
    <xf numFmtId="0" fontId="31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10" fillId="0" borderId="0">
      <alignment vertical="center"/>
    </xf>
    <xf numFmtId="0" fontId="32" fillId="0" borderId="0"/>
    <xf numFmtId="0" fontId="30" fillId="0" borderId="0"/>
    <xf numFmtId="0" fontId="33" fillId="0" borderId="0"/>
    <xf numFmtId="0" fontId="34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0" fillId="0" borderId="0">
      <alignment vertical="center"/>
    </xf>
    <xf numFmtId="0" fontId="9" fillId="0" borderId="0"/>
    <xf numFmtId="0" fontId="35" fillId="0" borderId="0">
      <alignment vertical="center"/>
    </xf>
    <xf numFmtId="0" fontId="9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7" fillId="0" borderId="2" xfId="5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59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2" xfId="59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 wrapText="1"/>
    </xf>
  </cellXfs>
  <cellStyles count="7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79" xfId="49"/>
    <cellStyle name="常规 68" xfId="50"/>
    <cellStyle name="常规 2 2 2" xfId="51"/>
    <cellStyle name="常规 2 2 5" xfId="52"/>
    <cellStyle name="常规 2 2" xfId="53"/>
    <cellStyle name="常规 36" xfId="54"/>
    <cellStyle name="常规 301 2" xfId="55"/>
    <cellStyle name="常规_2016年上饶市大中型水库度汛方案简0表" xfId="56"/>
    <cellStyle name="常规 2" xfId="57"/>
    <cellStyle name="常规 10 3 2" xfId="58"/>
    <cellStyle name="常规_Sheet1" xfId="59"/>
    <cellStyle name="常规_中型" xfId="60"/>
    <cellStyle name="常规 4" xfId="61"/>
    <cellStyle name="常规 71" xfId="62"/>
    <cellStyle name="常规_Sheet2_1" xfId="63"/>
    <cellStyle name="常规_附件2" xfId="64"/>
    <cellStyle name="常规 3" xfId="65"/>
    <cellStyle name="常规 10" xfId="66"/>
    <cellStyle name="常规 301" xfId="67"/>
    <cellStyle name="常规 8" xfId="68"/>
    <cellStyle name="常规 59" xfId="69"/>
    <cellStyle name="常规_Sheet1 2" xfId="70"/>
    <cellStyle name="常规 18" xfId="71"/>
    <cellStyle name="常规 7 2" xfId="72"/>
  </cellStyles>
  <tableStyles count="0" defaultTableStyle="TableStyleMedium2" defaultPivotStyle="PivotStyleLight16"/>
  <colors>
    <mruColors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105;&#30340;&#25991;&#26723;\Documents\&#24037;&#20316;&#31807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5105;&#30340;&#25991;&#26723;\Documents\WeChat%20Files\wxid_ws3glb1g1ifg22\FileStorage\File\2024-01\&#65288;&#21335;&#24247;&#65289;&#36195;&#27700;&#30005;&#12308;2022&#12309;1&#21495;%20&#38468;&#20214;2-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 refreshError="1">
        <row r="1">
          <cell r="A1" t="str">
            <v>康阳水库</v>
          </cell>
          <cell r="B1" t="str">
            <v>36070040152-A9</v>
          </cell>
        </row>
        <row r="2">
          <cell r="A2" t="str">
            <v>文峰水库</v>
          </cell>
          <cell r="B2" t="str">
            <v>36070040150-A4</v>
          </cell>
        </row>
        <row r="3">
          <cell r="A3" t="str">
            <v>龙虎陂水库</v>
          </cell>
          <cell r="B3" t="str">
            <v>36070040144-A4</v>
          </cell>
        </row>
        <row r="4">
          <cell r="A4" t="str">
            <v>梅源水库</v>
          </cell>
          <cell r="B4" t="str">
            <v>36070040146-A4</v>
          </cell>
        </row>
        <row r="5">
          <cell r="A5" t="str">
            <v>大坑水库</v>
          </cell>
          <cell r="B5" t="str">
            <v>36070040147-A4</v>
          </cell>
        </row>
        <row r="6">
          <cell r="A6" t="str">
            <v>石孜垇水库</v>
          </cell>
          <cell r="B6" t="str">
            <v>36070040148-A4</v>
          </cell>
        </row>
        <row r="7">
          <cell r="A7" t="str">
            <v>横寨水库</v>
          </cell>
          <cell r="B7" t="str">
            <v>36070040140-A4</v>
          </cell>
        </row>
        <row r="8">
          <cell r="A8" t="str">
            <v>垇源水库</v>
          </cell>
          <cell r="B8" t="str">
            <v>36070040149-A4</v>
          </cell>
        </row>
        <row r="9">
          <cell r="A9" t="str">
            <v>水源水库</v>
          </cell>
          <cell r="B9" t="str">
            <v>36070040141-A4</v>
          </cell>
        </row>
        <row r="10">
          <cell r="A10" t="str">
            <v>寒坑水库</v>
          </cell>
          <cell r="B10" t="str">
            <v>36070040142-A4</v>
          </cell>
        </row>
        <row r="11">
          <cell r="A11" t="str">
            <v>上洛水库</v>
          </cell>
          <cell r="B11" t="str">
            <v>36070040145-A4</v>
          </cell>
        </row>
        <row r="12">
          <cell r="A12" t="str">
            <v>红卫水库</v>
          </cell>
          <cell r="B12" t="str">
            <v>36070040151-A4</v>
          </cell>
        </row>
        <row r="13">
          <cell r="A13" t="str">
            <v>荀孜坑水库</v>
          </cell>
          <cell r="B13" t="str">
            <v>36078250003-A4</v>
          </cell>
        </row>
        <row r="14">
          <cell r="A14" t="str">
            <v>花园水库</v>
          </cell>
          <cell r="B14" t="str">
            <v>36078250001-A4</v>
          </cell>
        </row>
        <row r="15">
          <cell r="A15" t="str">
            <v>连塘排水库</v>
          </cell>
          <cell r="B15" t="str">
            <v>36078250031-A4</v>
          </cell>
        </row>
        <row r="16">
          <cell r="A16" t="str">
            <v>山塘坑水库</v>
          </cell>
          <cell r="B16" t="str">
            <v>36078250022-A4</v>
          </cell>
        </row>
        <row r="17">
          <cell r="A17" t="str">
            <v>长仚水库</v>
          </cell>
          <cell r="B17" t="str">
            <v>36078250012-A4</v>
          </cell>
        </row>
        <row r="18">
          <cell r="A18" t="str">
            <v>大塘坑水库</v>
          </cell>
          <cell r="B18" t="str">
            <v>36078250023-A4</v>
          </cell>
        </row>
        <row r="19">
          <cell r="A19" t="str">
            <v>滴水洞水库</v>
          </cell>
          <cell r="B19" t="str">
            <v>36078250008-A4</v>
          </cell>
        </row>
        <row r="20">
          <cell r="A20" t="str">
            <v>罗元栋水库</v>
          </cell>
          <cell r="B20" t="str">
            <v>36078250005-A4</v>
          </cell>
        </row>
        <row r="21">
          <cell r="A21" t="str">
            <v>叶孜庵水库</v>
          </cell>
          <cell r="B21" t="str">
            <v>36078250043-A4</v>
          </cell>
        </row>
        <row r="22">
          <cell r="A22" t="str">
            <v>大坑水库</v>
          </cell>
          <cell r="B22" t="str">
            <v>36078250014-A4</v>
          </cell>
        </row>
        <row r="23">
          <cell r="A23" t="str">
            <v>长坑水库</v>
          </cell>
          <cell r="B23" t="str">
            <v>36078250013-A4</v>
          </cell>
        </row>
        <row r="24">
          <cell r="A24" t="str">
            <v>官坑水库</v>
          </cell>
          <cell r="B24" t="str">
            <v>36078250016-A4</v>
          </cell>
        </row>
        <row r="25">
          <cell r="A25" t="str">
            <v>菖莆凹水库</v>
          </cell>
          <cell r="B25" t="str">
            <v>36078250015-A4</v>
          </cell>
        </row>
        <row r="26">
          <cell r="A26" t="str">
            <v>山梓水库</v>
          </cell>
          <cell r="B26" t="str">
            <v>36078250042-A4</v>
          </cell>
        </row>
        <row r="27">
          <cell r="A27" t="str">
            <v>石盘下水库</v>
          </cell>
          <cell r="B27" t="str">
            <v>36078250026-A4</v>
          </cell>
        </row>
        <row r="28">
          <cell r="A28" t="str">
            <v>大山塘水库</v>
          </cell>
          <cell r="B28" t="str">
            <v>36078250041-A4</v>
          </cell>
        </row>
        <row r="29">
          <cell r="A29" t="str">
            <v>桃树排水库</v>
          </cell>
          <cell r="B29" t="str">
            <v>36078250045-A4</v>
          </cell>
        </row>
        <row r="30">
          <cell r="A30" t="str">
            <v>增坑水库</v>
          </cell>
          <cell r="B30" t="str">
            <v>36078250044-A4</v>
          </cell>
        </row>
        <row r="31">
          <cell r="A31" t="str">
            <v>牛牯岭水库</v>
          </cell>
          <cell r="B31" t="str">
            <v>36078250009-A4</v>
          </cell>
        </row>
        <row r="32">
          <cell r="A32" t="str">
            <v>阳家山水库</v>
          </cell>
          <cell r="B32" t="str">
            <v>36078250002-A4</v>
          </cell>
        </row>
        <row r="33">
          <cell r="A33" t="str">
            <v>木喉咙水库</v>
          </cell>
          <cell r="B33" t="str">
            <v>36078250027-A4</v>
          </cell>
        </row>
        <row r="34">
          <cell r="A34" t="str">
            <v>留塘坑水库</v>
          </cell>
          <cell r="B34" t="str">
            <v>36078250040-A4</v>
          </cell>
        </row>
        <row r="35">
          <cell r="A35" t="str">
            <v>罗坑水库</v>
          </cell>
          <cell r="B35" t="str">
            <v>36078250030-A4</v>
          </cell>
        </row>
        <row r="36">
          <cell r="A36" t="str">
            <v>李姑水库</v>
          </cell>
          <cell r="B36" t="str">
            <v>36078250032-A4</v>
          </cell>
        </row>
        <row r="37">
          <cell r="A37" t="str">
            <v>朱坑水库</v>
          </cell>
          <cell r="B37" t="str">
            <v>36078250025-A4</v>
          </cell>
        </row>
        <row r="38">
          <cell r="A38" t="str">
            <v>山溪水库</v>
          </cell>
          <cell r="B38" t="str">
            <v>36078250019-A4</v>
          </cell>
        </row>
        <row r="39">
          <cell r="A39" t="str">
            <v>西坑水库</v>
          </cell>
          <cell r="B39" t="str">
            <v>36078250037-A4</v>
          </cell>
        </row>
        <row r="40">
          <cell r="A40" t="str">
            <v>白马桩水库</v>
          </cell>
          <cell r="B40" t="str">
            <v>36078250038-A4</v>
          </cell>
        </row>
        <row r="41">
          <cell r="A41" t="str">
            <v>罗洞水库</v>
          </cell>
          <cell r="B41" t="str">
            <v>36078250021-A4</v>
          </cell>
        </row>
        <row r="42">
          <cell r="A42" t="str">
            <v>黄西坑水库</v>
          </cell>
          <cell r="B42" t="str">
            <v>36078250039-A4</v>
          </cell>
        </row>
        <row r="43">
          <cell r="A43" t="str">
            <v>寨足下水库</v>
          </cell>
          <cell r="B43" t="str">
            <v>36078250036-A4</v>
          </cell>
        </row>
        <row r="44">
          <cell r="A44" t="str">
            <v>烂泥坑水库</v>
          </cell>
          <cell r="B44" t="str">
            <v>36078250033-A4</v>
          </cell>
        </row>
        <row r="45">
          <cell r="A45" t="str">
            <v>良屋水库</v>
          </cell>
          <cell r="B45" t="str">
            <v>36078250010-A4</v>
          </cell>
        </row>
        <row r="46">
          <cell r="A46" t="str">
            <v>长坑水库</v>
          </cell>
          <cell r="B46" t="str">
            <v>36078250034-A4</v>
          </cell>
        </row>
        <row r="47">
          <cell r="A47" t="str">
            <v>大汾水库</v>
          </cell>
          <cell r="B47" t="str">
            <v>36078250017-A4</v>
          </cell>
        </row>
        <row r="48">
          <cell r="A48" t="str">
            <v>红源水库</v>
          </cell>
          <cell r="B48" t="str">
            <v>36078250011-A4</v>
          </cell>
        </row>
        <row r="49">
          <cell r="A49" t="str">
            <v>胜利水库</v>
          </cell>
          <cell r="B49" t="str">
            <v>36078250028-A4</v>
          </cell>
        </row>
        <row r="50">
          <cell r="A50" t="str">
            <v>青水塘水库</v>
          </cell>
          <cell r="B50" t="str">
            <v>36078250029-A4</v>
          </cell>
        </row>
        <row r="51">
          <cell r="A51" t="str">
            <v>罗山上水库</v>
          </cell>
          <cell r="B51" t="str">
            <v>36078250020-A4</v>
          </cell>
        </row>
        <row r="52">
          <cell r="A52" t="str">
            <v>黄竹塘水库</v>
          </cell>
          <cell r="B52" t="str">
            <v>36078250024-A4</v>
          </cell>
        </row>
        <row r="53">
          <cell r="A53" t="str">
            <v>坳背水库</v>
          </cell>
          <cell r="B53" t="str">
            <v>36078250007-A4</v>
          </cell>
        </row>
        <row r="54">
          <cell r="A54" t="str">
            <v>石壁下水库</v>
          </cell>
          <cell r="B54" t="str">
            <v>36078250004-A4</v>
          </cell>
        </row>
        <row r="55">
          <cell r="A55" t="str">
            <v>井里水库</v>
          </cell>
          <cell r="B55" t="str">
            <v>36078250006-A4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附件3"/>
    </sheetNames>
    <sheetDataSet>
      <sheetData sheetId="0">
        <row r="1">
          <cell r="B1" t="str">
            <v>罗边水库</v>
          </cell>
          <cell r="C1" t="str">
            <v>南康区</v>
          </cell>
          <cell r="D1" t="str">
            <v>上犹江</v>
          </cell>
        </row>
        <row r="2">
          <cell r="B2" t="str">
            <v>垇源水库</v>
          </cell>
          <cell r="C2" t="str">
            <v>南康区</v>
          </cell>
          <cell r="D2" t="str">
            <v>内潮水</v>
          </cell>
        </row>
        <row r="3">
          <cell r="B3" t="str">
            <v>横寨水库</v>
          </cell>
          <cell r="C3" t="str">
            <v>南康区</v>
          </cell>
          <cell r="D3" t="str">
            <v>赤土水</v>
          </cell>
        </row>
        <row r="4">
          <cell r="B4" t="str">
            <v>检查防汛工程名称</v>
          </cell>
          <cell r="C4" t="str">
            <v>工程所在县（市、区）</v>
          </cell>
          <cell r="D4" t="str">
            <v>工程所在河流</v>
          </cell>
        </row>
        <row r="5">
          <cell r="B5" t="str">
            <v>水毁水利工程修复</v>
          </cell>
          <cell r="C5" t="str">
            <v>南康区</v>
          </cell>
          <cell r="D5" t="str">
            <v>麻双河</v>
          </cell>
        </row>
        <row r="6">
          <cell r="B6" t="str">
            <v>龙华镇赤江村社背组水毁水陂工程修复</v>
          </cell>
          <cell r="C6" t="str">
            <v>南康区</v>
          </cell>
          <cell r="D6" t="str">
            <v>赤江水</v>
          </cell>
        </row>
        <row r="7">
          <cell r="B7" t="str">
            <v>大坪乡中坌村洋团河水毁河堤修复</v>
          </cell>
          <cell r="C7" t="str">
            <v>南康区</v>
          </cell>
          <cell r="D7" t="str">
            <v>泥湖水</v>
          </cell>
        </row>
        <row r="8">
          <cell r="B8" t="str">
            <v>已建水利工程</v>
          </cell>
          <cell r="C8" t="str">
            <v>南康区</v>
          </cell>
          <cell r="D8" t="str">
            <v>龙回河</v>
          </cell>
        </row>
        <row r="9">
          <cell r="B9" t="str">
            <v>罗边水库</v>
          </cell>
          <cell r="C9" t="str">
            <v>南康区</v>
          </cell>
          <cell r="D9" t="str">
            <v>上犹江</v>
          </cell>
        </row>
        <row r="10">
          <cell r="B10" t="str">
            <v>垇源水库</v>
          </cell>
          <cell r="C10" t="str">
            <v>南康区</v>
          </cell>
          <cell r="D10" t="str">
            <v>内潮水</v>
          </cell>
        </row>
        <row r="11">
          <cell r="B11" t="str">
            <v>横寨水库</v>
          </cell>
          <cell r="C11" t="str">
            <v>南康区</v>
          </cell>
          <cell r="D11" t="str">
            <v>赤土水</v>
          </cell>
        </row>
        <row r="12">
          <cell r="B12" t="str">
            <v>寒坑水库</v>
          </cell>
          <cell r="C12" t="str">
            <v>南康区</v>
          </cell>
          <cell r="D12" t="str">
            <v>隆木水</v>
          </cell>
        </row>
        <row r="13">
          <cell r="B13" t="str">
            <v>红卫水库</v>
          </cell>
          <cell r="C13" t="str">
            <v>南康区</v>
          </cell>
          <cell r="D13" t="str">
            <v>麻双河</v>
          </cell>
        </row>
        <row r="14">
          <cell r="B14" t="str">
            <v>大坑水库</v>
          </cell>
          <cell r="C14" t="str">
            <v>南康区</v>
          </cell>
          <cell r="D14" t="str">
            <v>龙回河</v>
          </cell>
        </row>
        <row r="15">
          <cell r="B15" t="str">
            <v>龙虎陂水库</v>
          </cell>
          <cell r="C15" t="str">
            <v>南康区</v>
          </cell>
          <cell r="D15" t="str">
            <v>樟桥水</v>
          </cell>
        </row>
        <row r="16">
          <cell r="B16" t="str">
            <v>梅源水库</v>
          </cell>
          <cell r="C16" t="str">
            <v>南康区</v>
          </cell>
          <cell r="D16" t="str">
            <v>龙回河</v>
          </cell>
        </row>
        <row r="17">
          <cell r="B17" t="str">
            <v>上洛水库</v>
          </cell>
          <cell r="C17" t="str">
            <v>南康区</v>
          </cell>
          <cell r="D17" t="str">
            <v>麻双河</v>
          </cell>
        </row>
        <row r="18">
          <cell r="B18" t="str">
            <v>石孜垇水库</v>
          </cell>
          <cell r="C18" t="str">
            <v>南康区</v>
          </cell>
          <cell r="D18" t="str">
            <v>赤土水</v>
          </cell>
        </row>
        <row r="19">
          <cell r="B19" t="str">
            <v>文峰水库</v>
          </cell>
          <cell r="C19" t="str">
            <v>南康区</v>
          </cell>
          <cell r="D19" t="str">
            <v>章水</v>
          </cell>
        </row>
        <row r="20">
          <cell r="B20" t="str">
            <v>水源水库</v>
          </cell>
          <cell r="C20" t="str">
            <v>南康区</v>
          </cell>
          <cell r="D20" t="str">
            <v>内潮水</v>
          </cell>
        </row>
        <row r="21">
          <cell r="B21" t="str">
            <v>康阳水库</v>
          </cell>
          <cell r="C21" t="str">
            <v>南康区</v>
          </cell>
          <cell r="D21" t="str">
            <v>章水</v>
          </cell>
        </row>
        <row r="22">
          <cell r="B22" t="str">
            <v>白马桩水库</v>
          </cell>
          <cell r="C22" t="str">
            <v>南康区</v>
          </cell>
          <cell r="D22" t="str">
            <v>内潮水</v>
          </cell>
        </row>
        <row r="23">
          <cell r="B23" t="str">
            <v>长仚水库</v>
          </cell>
          <cell r="C23" t="str">
            <v>南康区</v>
          </cell>
          <cell r="D23" t="str">
            <v>麻双河</v>
          </cell>
        </row>
        <row r="24">
          <cell r="B24" t="str">
            <v>长坑水库</v>
          </cell>
          <cell r="C24" t="str">
            <v>南康区</v>
          </cell>
          <cell r="D24" t="str">
            <v>上犹江</v>
          </cell>
        </row>
        <row r="25">
          <cell r="B25" t="str">
            <v>长坑水库</v>
          </cell>
          <cell r="C25" t="str">
            <v>南康区</v>
          </cell>
          <cell r="D25" t="str">
            <v>朱坊河</v>
          </cell>
        </row>
        <row r="26">
          <cell r="B26" t="str">
            <v>大坑水库</v>
          </cell>
          <cell r="C26" t="str">
            <v>南康区</v>
          </cell>
          <cell r="D26" t="str">
            <v>章水</v>
          </cell>
        </row>
        <row r="27">
          <cell r="B27" t="str">
            <v>大山塘水库</v>
          </cell>
          <cell r="C27" t="str">
            <v>南康区</v>
          </cell>
          <cell r="D27" t="str">
            <v>章水</v>
          </cell>
        </row>
        <row r="28">
          <cell r="B28" t="str">
            <v>大塘坑水库</v>
          </cell>
          <cell r="C28" t="str">
            <v>南康区</v>
          </cell>
          <cell r="D28" t="str">
            <v>麻双河</v>
          </cell>
        </row>
        <row r="29">
          <cell r="B29" t="str">
            <v>滴水洞水库</v>
          </cell>
          <cell r="C29" t="str">
            <v>南康区</v>
          </cell>
          <cell r="D29" t="str">
            <v>麻双河</v>
          </cell>
        </row>
        <row r="30">
          <cell r="B30" t="str">
            <v>官坑水库</v>
          </cell>
          <cell r="C30" t="str">
            <v>南康区</v>
          </cell>
          <cell r="D30" t="str">
            <v>麻双河</v>
          </cell>
        </row>
        <row r="31">
          <cell r="B31" t="str">
            <v>旱坑水库</v>
          </cell>
          <cell r="C31" t="str">
            <v>南康区</v>
          </cell>
          <cell r="D31" t="str">
            <v>上犹江</v>
          </cell>
        </row>
        <row r="32">
          <cell r="B32" t="str">
            <v>红源水库</v>
          </cell>
          <cell r="C32" t="str">
            <v>南康区</v>
          </cell>
          <cell r="D32" t="str">
            <v>麻双河</v>
          </cell>
        </row>
        <row r="33">
          <cell r="B33" t="str">
            <v>花园水库</v>
          </cell>
          <cell r="C33" t="str">
            <v>南康区</v>
          </cell>
          <cell r="D33" t="str">
            <v>赤土水</v>
          </cell>
        </row>
        <row r="34">
          <cell r="B34" t="str">
            <v>黄西坑水库</v>
          </cell>
          <cell r="C34" t="str">
            <v>南康区</v>
          </cell>
          <cell r="D34" t="str">
            <v>内潮水</v>
          </cell>
        </row>
        <row r="35">
          <cell r="B35" t="str">
            <v>黄竹塘水库</v>
          </cell>
          <cell r="C35" t="str">
            <v>南康区</v>
          </cell>
          <cell r="D35" t="str">
            <v>麻双河</v>
          </cell>
        </row>
        <row r="36">
          <cell r="B36" t="str">
            <v>井里水库</v>
          </cell>
          <cell r="C36" t="str">
            <v>南康区</v>
          </cell>
          <cell r="D36" t="str">
            <v>龙回河</v>
          </cell>
        </row>
        <row r="37">
          <cell r="B37" t="str">
            <v>烂泥坑水库</v>
          </cell>
          <cell r="C37" t="str">
            <v>南康区</v>
          </cell>
          <cell r="D37" t="str">
            <v>上犹江</v>
          </cell>
        </row>
        <row r="38">
          <cell r="B38" t="str">
            <v>李姑水库</v>
          </cell>
          <cell r="C38" t="str">
            <v>南康区</v>
          </cell>
          <cell r="D38" t="str">
            <v>朱坊河</v>
          </cell>
        </row>
        <row r="39">
          <cell r="B39" t="str">
            <v>连塘排水库</v>
          </cell>
          <cell r="C39" t="str">
            <v>南康区</v>
          </cell>
          <cell r="D39" t="str">
            <v>朱坊河</v>
          </cell>
        </row>
        <row r="40">
          <cell r="B40" t="str">
            <v>良屋水库</v>
          </cell>
          <cell r="C40" t="str">
            <v>南康区</v>
          </cell>
          <cell r="D40" t="str">
            <v>麻双河</v>
          </cell>
        </row>
        <row r="41">
          <cell r="B41" t="str">
            <v>留塘坑水库</v>
          </cell>
          <cell r="C41" t="str">
            <v>南康区</v>
          </cell>
          <cell r="D41" t="str">
            <v>章水</v>
          </cell>
        </row>
        <row r="42">
          <cell r="B42" t="str">
            <v>罗洞水库</v>
          </cell>
          <cell r="C42" t="str">
            <v>南康区</v>
          </cell>
          <cell r="D42" t="str">
            <v>麻双河</v>
          </cell>
        </row>
        <row r="43">
          <cell r="B43" t="str">
            <v>罗坑水库</v>
          </cell>
          <cell r="C43" t="str">
            <v>南康区</v>
          </cell>
          <cell r="D43" t="str">
            <v>朱坊河</v>
          </cell>
        </row>
        <row r="44">
          <cell r="B44" t="str">
            <v>罗山上水库</v>
          </cell>
          <cell r="C44" t="str">
            <v>南康区</v>
          </cell>
          <cell r="D44" t="str">
            <v>麻双河</v>
          </cell>
        </row>
        <row r="45">
          <cell r="B45" t="str">
            <v>罗元栋水库</v>
          </cell>
          <cell r="C45" t="str">
            <v>南康区</v>
          </cell>
          <cell r="D45" t="str">
            <v>龙回河</v>
          </cell>
        </row>
        <row r="46">
          <cell r="B46" t="str">
            <v>木喉咙水库</v>
          </cell>
          <cell r="C46" t="str">
            <v>南康区</v>
          </cell>
          <cell r="D46" t="str">
            <v>隆木水</v>
          </cell>
        </row>
        <row r="47">
          <cell r="B47" t="str">
            <v>牛牯岭水库</v>
          </cell>
          <cell r="C47" t="str">
            <v>南康区</v>
          </cell>
          <cell r="D47" t="str">
            <v>麻双河</v>
          </cell>
        </row>
        <row r="48">
          <cell r="B48" t="str">
            <v>青水塘水库</v>
          </cell>
          <cell r="C48" t="str">
            <v>南康区</v>
          </cell>
          <cell r="D48" t="str">
            <v>朱坊河</v>
          </cell>
        </row>
        <row r="49">
          <cell r="B49" t="str">
            <v>山塘坑水库</v>
          </cell>
          <cell r="C49" t="str">
            <v>南康区</v>
          </cell>
          <cell r="D49" t="str">
            <v>麻双河</v>
          </cell>
        </row>
        <row r="50">
          <cell r="B50" t="str">
            <v>山溪水库</v>
          </cell>
          <cell r="C50" t="str">
            <v>南康区</v>
          </cell>
          <cell r="D50" t="str">
            <v>麻双河</v>
          </cell>
        </row>
        <row r="51">
          <cell r="B51" t="str">
            <v>山梓水库</v>
          </cell>
          <cell r="C51" t="str">
            <v>南康区</v>
          </cell>
          <cell r="D51" t="str">
            <v>章水</v>
          </cell>
        </row>
        <row r="52">
          <cell r="B52" t="str">
            <v>胜利水库</v>
          </cell>
          <cell r="C52" t="str">
            <v>南康区</v>
          </cell>
          <cell r="D52" t="str">
            <v>朱坊河</v>
          </cell>
        </row>
        <row r="53">
          <cell r="B53" t="str">
            <v>石壁下水库</v>
          </cell>
          <cell r="C53" t="str">
            <v>南康区</v>
          </cell>
          <cell r="D53" t="str">
            <v>章水</v>
          </cell>
        </row>
        <row r="54">
          <cell r="B54" t="str">
            <v>石盘下水库</v>
          </cell>
          <cell r="C54" t="str">
            <v>南康区</v>
          </cell>
          <cell r="D54" t="str">
            <v>隆木水</v>
          </cell>
        </row>
        <row r="55">
          <cell r="B55" t="str">
            <v>大汾水库</v>
          </cell>
          <cell r="C55" t="str">
            <v>南康区</v>
          </cell>
          <cell r="D55" t="str">
            <v>麻双河</v>
          </cell>
        </row>
        <row r="56">
          <cell r="B56" t="str">
            <v>桃树排水库</v>
          </cell>
          <cell r="C56" t="str">
            <v>南康区</v>
          </cell>
          <cell r="D56" t="str">
            <v>麻双河</v>
          </cell>
        </row>
        <row r="57">
          <cell r="B57" t="str">
            <v>西坑水库</v>
          </cell>
          <cell r="C57" t="str">
            <v>南康区</v>
          </cell>
          <cell r="D57" t="str">
            <v>上犹江</v>
          </cell>
        </row>
        <row r="58">
          <cell r="B58" t="str">
            <v>阳家山水库</v>
          </cell>
          <cell r="C58" t="str">
            <v>南康区</v>
          </cell>
          <cell r="D58" t="str">
            <v>赤土水</v>
          </cell>
        </row>
        <row r="59">
          <cell r="B59" t="str">
            <v>叶孜庵水库</v>
          </cell>
          <cell r="C59" t="str">
            <v>南康区</v>
          </cell>
          <cell r="D59" t="str">
            <v>龙华江</v>
          </cell>
        </row>
        <row r="60">
          <cell r="B60" t="str">
            <v>增坑水库</v>
          </cell>
          <cell r="C60" t="str">
            <v>南康区</v>
          </cell>
          <cell r="D60" t="str">
            <v>麻双河</v>
          </cell>
        </row>
        <row r="61">
          <cell r="B61" t="str">
            <v>寨足下水库</v>
          </cell>
          <cell r="C61" t="str">
            <v>南康区</v>
          </cell>
          <cell r="D61" t="str">
            <v>内潮水</v>
          </cell>
        </row>
        <row r="62">
          <cell r="B62" t="str">
            <v>朱坑水库</v>
          </cell>
          <cell r="C62" t="str">
            <v>南康区</v>
          </cell>
          <cell r="D62" t="str">
            <v>章水</v>
          </cell>
        </row>
        <row r="63">
          <cell r="B63" t="str">
            <v>坳背水库</v>
          </cell>
          <cell r="C63" t="str">
            <v>南康区</v>
          </cell>
          <cell r="D63" t="str">
            <v>龙回河</v>
          </cell>
        </row>
        <row r="64">
          <cell r="B64" t="str">
            <v>荀孜坑水库</v>
          </cell>
          <cell r="C64" t="str">
            <v>南康区</v>
          </cell>
          <cell r="D64" t="str">
            <v>章水</v>
          </cell>
        </row>
        <row r="65">
          <cell r="B65" t="str">
            <v>菖莆凹水库</v>
          </cell>
          <cell r="C65" t="str">
            <v>南康区</v>
          </cell>
          <cell r="D65" t="str">
            <v>麻双河</v>
          </cell>
        </row>
        <row r="66">
          <cell r="B66" t="str">
            <v>白石坑水库</v>
          </cell>
          <cell r="C66" t="str">
            <v>南康区</v>
          </cell>
          <cell r="D66" t="str">
            <v>章水</v>
          </cell>
        </row>
        <row r="67">
          <cell r="B67" t="str">
            <v>流坑水库</v>
          </cell>
          <cell r="C67" t="str">
            <v>南康区</v>
          </cell>
          <cell r="D67" t="str">
            <v>赤土河</v>
          </cell>
        </row>
        <row r="68">
          <cell r="B68" t="str">
            <v>鹅公坑水库</v>
          </cell>
          <cell r="C68" t="str">
            <v>南康区</v>
          </cell>
          <cell r="D68" t="str">
            <v>麻双河</v>
          </cell>
        </row>
        <row r="69">
          <cell r="B69" t="str">
            <v>灯芯坑水库</v>
          </cell>
          <cell r="C69" t="str">
            <v>南康区</v>
          </cell>
          <cell r="D69" t="str">
            <v>龙华江</v>
          </cell>
        </row>
        <row r="70">
          <cell r="B70" t="str">
            <v>安背水库</v>
          </cell>
          <cell r="C70" t="str">
            <v>南康区</v>
          </cell>
          <cell r="D70" t="str">
            <v>麻双河</v>
          </cell>
        </row>
        <row r="71">
          <cell r="B71" t="str">
            <v>肖屋水库</v>
          </cell>
          <cell r="C71" t="str">
            <v>南康区</v>
          </cell>
          <cell r="D71" t="str">
            <v>麻双河</v>
          </cell>
        </row>
        <row r="72">
          <cell r="B72" t="str">
            <v>梅源水电站</v>
          </cell>
          <cell r="C72" t="str">
            <v>南康区</v>
          </cell>
          <cell r="D72" t="str">
            <v>龙回水</v>
          </cell>
        </row>
        <row r="73">
          <cell r="B73" t="str">
            <v>白石坪电站</v>
          </cell>
          <cell r="C73" t="str">
            <v>南康区</v>
          </cell>
          <cell r="D73" t="str">
            <v>朱坊河</v>
          </cell>
        </row>
        <row r="74">
          <cell r="B74" t="str">
            <v>麻双水电站</v>
          </cell>
          <cell r="C74" t="str">
            <v>南康区</v>
          </cell>
          <cell r="D74" t="str">
            <v>麻双河</v>
          </cell>
        </row>
        <row r="75">
          <cell r="B75" t="str">
            <v>罗边水电站</v>
          </cell>
          <cell r="C75" t="str">
            <v>南康区</v>
          </cell>
          <cell r="D75" t="str">
            <v>龙华江</v>
          </cell>
        </row>
        <row r="76">
          <cell r="B76" t="str">
            <v>章惠渠水电站</v>
          </cell>
          <cell r="C76" t="str">
            <v>南康区</v>
          </cell>
          <cell r="D76" t="str">
            <v>章水</v>
          </cell>
        </row>
        <row r="77">
          <cell r="B77" t="str">
            <v>红星水电站</v>
          </cell>
          <cell r="C77" t="str">
            <v>南康区</v>
          </cell>
          <cell r="D77" t="str">
            <v>,朱坊河</v>
          </cell>
        </row>
        <row r="78">
          <cell r="B78" t="str">
            <v>康阳电站</v>
          </cell>
          <cell r="C78" t="str">
            <v>南康区</v>
          </cell>
          <cell r="D78" t="str">
            <v>章水</v>
          </cell>
        </row>
        <row r="79">
          <cell r="B79" t="str">
            <v>元龙电站</v>
          </cell>
          <cell r="C79" t="str">
            <v>南康区</v>
          </cell>
          <cell r="D79" t="str">
            <v>麻双河</v>
          </cell>
        </row>
        <row r="80">
          <cell r="B80" t="str">
            <v>宏福电站</v>
          </cell>
          <cell r="C80" t="str">
            <v>南康区</v>
          </cell>
          <cell r="D80" t="str">
            <v>麻双河</v>
          </cell>
        </row>
        <row r="81">
          <cell r="B81" t="str">
            <v>莲花山电站</v>
          </cell>
          <cell r="C81" t="str">
            <v>南康区</v>
          </cell>
          <cell r="D81" t="str">
            <v>麻双河</v>
          </cell>
        </row>
        <row r="82">
          <cell r="B82" t="str">
            <v>隆木电站</v>
          </cell>
          <cell r="C82" t="str">
            <v>南康区</v>
          </cell>
          <cell r="D82" t="str">
            <v>隆木水</v>
          </cell>
        </row>
        <row r="83">
          <cell r="B83" t="str">
            <v>在建涉水水利工程</v>
          </cell>
        </row>
        <row r="84">
          <cell r="B84" t="str">
            <v>南康区朱坊河红星李菇天心段治理工程</v>
          </cell>
          <cell r="C84" t="str">
            <v>南康区</v>
          </cell>
          <cell r="D84" t="str">
            <v>朱坊河</v>
          </cell>
        </row>
        <row r="85">
          <cell r="B85" t="str">
            <v>江西省五河治理防洪工程南康区城市防洪工程（K章左0+000~1+926段）</v>
          </cell>
          <cell r="C85" t="str">
            <v>南康区</v>
          </cell>
          <cell r="D85" t="str">
            <v>章水</v>
          </cell>
        </row>
        <row r="86">
          <cell r="B86" t="str">
            <v>江西省五河治理防洪工程南康区城市防洪工程（K章左17+448.4~19+301.9段）</v>
          </cell>
          <cell r="C86" t="str">
            <v>南康区</v>
          </cell>
          <cell r="D86" t="str">
            <v>章水</v>
          </cell>
        </row>
        <row r="87">
          <cell r="B87" t="str">
            <v>江西省五河治理防洪工程南康区城市防洪工程（K章右23+676~26+855.4段）</v>
          </cell>
          <cell r="C87" t="str">
            <v>南康区</v>
          </cell>
          <cell r="D87" t="str">
            <v>章水</v>
          </cell>
        </row>
        <row r="88">
          <cell r="B88" t="str">
            <v>江西省五河治理防洪工程南康区城市防洪工程（K章右26+855.4~28+857.2段）</v>
          </cell>
          <cell r="C88" t="str">
            <v>南康区</v>
          </cell>
          <cell r="D88" t="str">
            <v>章水</v>
          </cell>
        </row>
        <row r="89">
          <cell r="B89" t="str">
            <v>河湖设障整治</v>
          </cell>
        </row>
        <row r="90">
          <cell r="B90" t="str">
            <v>无</v>
          </cell>
          <cell r="C90" t="str">
            <v>南康区</v>
          </cell>
          <cell r="D90" t="str">
            <v>章水</v>
          </cell>
        </row>
        <row r="92">
          <cell r="B92" t="str">
            <v>…</v>
          </cell>
        </row>
        <row r="93">
          <cell r="B93" t="str">
            <v>山洪灾害预警设施</v>
          </cell>
        </row>
        <row r="94">
          <cell r="B94" t="str">
            <v>山洪灾害监测预警设施</v>
          </cell>
          <cell r="C94" t="str">
            <v>南康区</v>
          </cell>
        </row>
        <row r="96">
          <cell r="B96" t="str">
            <v>…</v>
          </cell>
        </row>
        <row r="97">
          <cell r="B97" t="str">
            <v>其它</v>
          </cell>
        </row>
        <row r="98">
          <cell r="B98" t="str">
            <v>特色小镇拦河坝工程</v>
          </cell>
          <cell r="C98" t="str">
            <v>南康区</v>
          </cell>
          <cell r="D98" t="str">
            <v>章水</v>
          </cell>
        </row>
        <row r="100">
          <cell r="B100" t="str">
            <v>…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70"/>
  <sheetViews>
    <sheetView tabSelected="1" zoomScale="85" zoomScaleNormal="85" workbookViewId="0">
      <pane xSplit="2" ySplit="5" topLeftCell="C6" activePane="bottomRight" state="frozen"/>
      <selection/>
      <selection pane="topRight"/>
      <selection pane="bottomLeft"/>
      <selection pane="bottomRight" activeCell="W74" sqref="W74"/>
    </sheetView>
  </sheetViews>
  <sheetFormatPr defaultColWidth="11.7583333333333" defaultRowHeight="13.5"/>
  <cols>
    <col min="1" max="16384" width="11.7583333333333" style="3" customWidth="1"/>
  </cols>
  <sheetData>
    <row r="1" ht="21.95" customHeight="1" spans="1:6">
      <c r="A1" s="4" t="s">
        <v>0</v>
      </c>
      <c r="B1" s="4"/>
      <c r="C1" s="4"/>
      <c r="D1" s="5"/>
      <c r="E1" s="6"/>
      <c r="F1" s="6"/>
    </row>
    <row r="2" ht="39" customHeight="1" spans="1:2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ht="31.5" customHeight="1" spans="1:29">
      <c r="A3" s="8" t="s">
        <v>2</v>
      </c>
      <c r="B3" s="9"/>
      <c r="C3" s="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="1" customFormat="1" ht="28.5" customHeight="1" spans="1:30">
      <c r="A4" s="10" t="s">
        <v>3</v>
      </c>
      <c r="B4" s="11" t="s">
        <v>4</v>
      </c>
      <c r="C4" s="12" t="s">
        <v>5</v>
      </c>
      <c r="D4" s="11" t="s">
        <v>6</v>
      </c>
      <c r="E4" s="11" t="s">
        <v>7</v>
      </c>
      <c r="F4" s="11"/>
      <c r="G4" s="11"/>
      <c r="H4" s="11"/>
      <c r="I4" s="11" t="s">
        <v>8</v>
      </c>
      <c r="J4" s="11" t="s">
        <v>9</v>
      </c>
      <c r="K4" s="20" t="s">
        <v>10</v>
      </c>
      <c r="L4" s="21"/>
      <c r="M4" s="20" t="s">
        <v>11</v>
      </c>
      <c r="N4" s="21"/>
      <c r="O4" s="11" t="s">
        <v>12</v>
      </c>
      <c r="P4" s="11"/>
      <c r="Q4" s="11"/>
      <c r="R4" s="11" t="s">
        <v>13</v>
      </c>
      <c r="S4" s="11"/>
      <c r="T4" s="11"/>
      <c r="U4" s="11" t="s">
        <v>14</v>
      </c>
      <c r="V4" s="11"/>
      <c r="W4" s="11"/>
      <c r="X4" s="11" t="s">
        <v>15</v>
      </c>
      <c r="Y4" s="11"/>
      <c r="Z4" s="11"/>
      <c r="AA4" s="11" t="s">
        <v>16</v>
      </c>
      <c r="AB4" s="11"/>
      <c r="AC4" s="20"/>
      <c r="AD4" s="32" t="s">
        <v>17</v>
      </c>
    </row>
    <row r="5" s="1" customFormat="1" ht="28.5" customHeight="1" spans="1:30">
      <c r="A5" s="10"/>
      <c r="B5" s="11"/>
      <c r="C5" s="13"/>
      <c r="D5" s="11"/>
      <c r="E5" s="11" t="s">
        <v>18</v>
      </c>
      <c r="F5" s="11" t="s">
        <v>19</v>
      </c>
      <c r="G5" s="11" t="s">
        <v>20</v>
      </c>
      <c r="H5" s="11" t="s">
        <v>21</v>
      </c>
      <c r="I5" s="11"/>
      <c r="J5" s="11"/>
      <c r="K5" s="11" t="s">
        <v>22</v>
      </c>
      <c r="L5" s="11" t="s">
        <v>23</v>
      </c>
      <c r="M5" s="11" t="s">
        <v>22</v>
      </c>
      <c r="N5" s="11" t="s">
        <v>23</v>
      </c>
      <c r="O5" s="11" t="s">
        <v>24</v>
      </c>
      <c r="P5" s="11" t="s">
        <v>25</v>
      </c>
      <c r="Q5" s="11" t="s">
        <v>26</v>
      </c>
      <c r="R5" s="11" t="s">
        <v>24</v>
      </c>
      <c r="S5" s="11" t="s">
        <v>25</v>
      </c>
      <c r="T5" s="11" t="s">
        <v>26</v>
      </c>
      <c r="U5" s="11" t="s">
        <v>24</v>
      </c>
      <c r="V5" s="11" t="s">
        <v>25</v>
      </c>
      <c r="W5" s="11" t="s">
        <v>26</v>
      </c>
      <c r="X5" s="11" t="s">
        <v>24</v>
      </c>
      <c r="Y5" s="11" t="s">
        <v>25</v>
      </c>
      <c r="Z5" s="11" t="s">
        <v>26</v>
      </c>
      <c r="AA5" s="11" t="s">
        <v>24</v>
      </c>
      <c r="AB5" s="11" t="s">
        <v>25</v>
      </c>
      <c r="AC5" s="20" t="s">
        <v>26</v>
      </c>
      <c r="AD5" s="32"/>
    </row>
    <row r="6" s="1" customFormat="1" ht="28.5" customHeight="1" spans="1:30">
      <c r="A6" s="14">
        <v>1</v>
      </c>
      <c r="B6" s="11" t="s">
        <v>27</v>
      </c>
      <c r="C6" s="11" t="s">
        <v>28</v>
      </c>
      <c r="D6" s="11" t="s">
        <v>29</v>
      </c>
      <c r="E6" s="11" t="s">
        <v>30</v>
      </c>
      <c r="F6" s="11" t="s">
        <v>31</v>
      </c>
      <c r="G6" s="11" t="s">
        <v>32</v>
      </c>
      <c r="H6" s="11" t="s">
        <v>33</v>
      </c>
      <c r="I6" s="11" t="s">
        <v>34</v>
      </c>
      <c r="J6" s="11" t="s">
        <v>35</v>
      </c>
      <c r="K6" s="11" t="s">
        <v>36</v>
      </c>
      <c r="L6" s="11" t="s">
        <v>37</v>
      </c>
      <c r="M6" s="11" t="s">
        <v>36</v>
      </c>
      <c r="N6" s="11" t="s">
        <v>37</v>
      </c>
      <c r="O6" s="19" t="s">
        <v>38</v>
      </c>
      <c r="P6" s="19" t="s">
        <v>39</v>
      </c>
      <c r="Q6" s="19" t="s">
        <v>40</v>
      </c>
      <c r="R6" s="16" t="s">
        <v>41</v>
      </c>
      <c r="S6" s="16">
        <v>19907972898</v>
      </c>
      <c r="T6" s="16" t="s">
        <v>42</v>
      </c>
      <c r="U6" s="16" t="s">
        <v>43</v>
      </c>
      <c r="V6" s="16">
        <v>18879716918</v>
      </c>
      <c r="W6" s="16" t="s">
        <v>44</v>
      </c>
      <c r="X6" s="16" t="s">
        <v>45</v>
      </c>
      <c r="Y6" s="16">
        <v>15070775360</v>
      </c>
      <c r="Z6" s="16" t="s">
        <v>46</v>
      </c>
      <c r="AA6" s="16" t="s">
        <v>47</v>
      </c>
      <c r="AB6" s="16">
        <v>13330166511</v>
      </c>
      <c r="AC6" s="16" t="s">
        <v>48</v>
      </c>
      <c r="AD6" s="32"/>
    </row>
    <row r="7" s="1" customFormat="1" ht="28.5" customHeight="1" spans="1:30">
      <c r="A7" s="14">
        <v>2</v>
      </c>
      <c r="B7" s="11" t="s">
        <v>49</v>
      </c>
      <c r="C7" s="11" t="str">
        <f>VLOOKUP(B7,[1]Sheet1!$A:$B,2,FALSE)</f>
        <v>36070040152-A9</v>
      </c>
      <c r="D7" s="11" t="str">
        <f>VLOOKUP(B7,[2]附件2!$B$1:$D$65536,3,FALSE)</f>
        <v>章水</v>
      </c>
      <c r="E7" s="11" t="s">
        <v>30</v>
      </c>
      <c r="F7" s="11" t="s">
        <v>31</v>
      </c>
      <c r="G7" s="11" t="s">
        <v>50</v>
      </c>
      <c r="H7" s="11" t="s">
        <v>51</v>
      </c>
      <c r="I7" s="11" t="s">
        <v>52</v>
      </c>
      <c r="J7" s="11" t="s">
        <v>35</v>
      </c>
      <c r="K7" s="11" t="s">
        <v>36</v>
      </c>
      <c r="L7" s="11" t="s">
        <v>37</v>
      </c>
      <c r="M7" s="11" t="s">
        <v>36</v>
      </c>
      <c r="N7" s="11" t="s">
        <v>37</v>
      </c>
      <c r="O7" s="19" t="s">
        <v>38</v>
      </c>
      <c r="P7" s="19" t="s">
        <v>39</v>
      </c>
      <c r="Q7" s="19" t="s">
        <v>40</v>
      </c>
      <c r="R7" s="16" t="s">
        <v>53</v>
      </c>
      <c r="S7" s="16">
        <v>13979719155</v>
      </c>
      <c r="T7" s="16" t="s">
        <v>54</v>
      </c>
      <c r="U7" s="16" t="s">
        <v>55</v>
      </c>
      <c r="V7" s="16">
        <v>13807971306</v>
      </c>
      <c r="W7" s="16" t="s">
        <v>56</v>
      </c>
      <c r="X7" s="16" t="s">
        <v>57</v>
      </c>
      <c r="Y7" s="16">
        <v>13517974346</v>
      </c>
      <c r="Z7" s="16" t="s">
        <v>58</v>
      </c>
      <c r="AA7" s="16" t="s">
        <v>59</v>
      </c>
      <c r="AB7" s="16" t="s">
        <v>60</v>
      </c>
      <c r="AC7" s="16" t="s">
        <v>61</v>
      </c>
      <c r="AD7" s="32"/>
    </row>
    <row r="8" s="1" customFormat="1" ht="28.5" customHeight="1" spans="1:30">
      <c r="A8" s="14">
        <v>3</v>
      </c>
      <c r="B8" s="11" t="s">
        <v>62</v>
      </c>
      <c r="C8" s="11" t="str">
        <f>VLOOKUP(B8,[1]Sheet1!$A:$B,2,FALSE)</f>
        <v>36070040140-A4</v>
      </c>
      <c r="D8" s="11" t="str">
        <f>VLOOKUP(B8,[2]附件2!$B$1:$D$65536,3,FALSE)</f>
        <v>赤土水</v>
      </c>
      <c r="E8" s="11" t="s">
        <v>30</v>
      </c>
      <c r="F8" s="11" t="s">
        <v>31</v>
      </c>
      <c r="G8" s="11" t="s">
        <v>63</v>
      </c>
      <c r="H8" s="11" t="s">
        <v>64</v>
      </c>
      <c r="I8" s="11" t="s">
        <v>52</v>
      </c>
      <c r="J8" s="11" t="s">
        <v>65</v>
      </c>
      <c r="K8" s="11" t="s">
        <v>36</v>
      </c>
      <c r="L8" s="11" t="s">
        <v>37</v>
      </c>
      <c r="M8" s="11" t="s">
        <v>36</v>
      </c>
      <c r="N8" s="11" t="s">
        <v>37</v>
      </c>
      <c r="O8" s="19" t="s">
        <v>38</v>
      </c>
      <c r="P8" s="19" t="s">
        <v>39</v>
      </c>
      <c r="Q8" s="19" t="s">
        <v>40</v>
      </c>
      <c r="R8" s="19" t="s">
        <v>66</v>
      </c>
      <c r="S8" s="19">
        <v>18907070356</v>
      </c>
      <c r="T8" s="19" t="s">
        <v>67</v>
      </c>
      <c r="U8" s="19" t="s">
        <v>68</v>
      </c>
      <c r="V8" s="19" t="s">
        <v>69</v>
      </c>
      <c r="W8" s="19" t="s">
        <v>70</v>
      </c>
      <c r="X8" s="19" t="s">
        <v>71</v>
      </c>
      <c r="Y8" s="19" t="s">
        <v>72</v>
      </c>
      <c r="Z8" s="19" t="s">
        <v>73</v>
      </c>
      <c r="AA8" s="19" t="s">
        <v>74</v>
      </c>
      <c r="AB8" s="19" t="s">
        <v>75</v>
      </c>
      <c r="AC8" s="19" t="s">
        <v>76</v>
      </c>
      <c r="AD8" s="32"/>
    </row>
    <row r="9" s="1" customFormat="1" ht="28.5" customHeight="1" spans="1:30">
      <c r="A9" s="14">
        <v>4</v>
      </c>
      <c r="B9" s="11" t="s">
        <v>77</v>
      </c>
      <c r="C9" s="11" t="str">
        <f>VLOOKUP(B9,[1]Sheet1!$A:$B,2,FALSE)</f>
        <v>36070040145-A4</v>
      </c>
      <c r="D9" s="11" t="str">
        <f>VLOOKUP(B9,[2]附件2!$B$1:$D$65536,3,FALSE)</f>
        <v>麻双河</v>
      </c>
      <c r="E9" s="11" t="s">
        <v>30</v>
      </c>
      <c r="F9" s="11" t="s">
        <v>31</v>
      </c>
      <c r="G9" s="11" t="s">
        <v>78</v>
      </c>
      <c r="H9" s="11" t="s">
        <v>79</v>
      </c>
      <c r="I9" s="11" t="s">
        <v>52</v>
      </c>
      <c r="J9" s="11" t="s">
        <v>80</v>
      </c>
      <c r="K9" s="11" t="s">
        <v>36</v>
      </c>
      <c r="L9" s="11" t="s">
        <v>37</v>
      </c>
      <c r="M9" s="11" t="s">
        <v>36</v>
      </c>
      <c r="N9" s="11" t="s">
        <v>37</v>
      </c>
      <c r="O9" s="19" t="s">
        <v>38</v>
      </c>
      <c r="P9" s="19" t="s">
        <v>39</v>
      </c>
      <c r="Q9" s="19" t="s">
        <v>40</v>
      </c>
      <c r="R9" s="19" t="s">
        <v>81</v>
      </c>
      <c r="S9" s="19">
        <v>15970101805</v>
      </c>
      <c r="T9" s="19" t="s">
        <v>82</v>
      </c>
      <c r="U9" s="19" t="s">
        <v>83</v>
      </c>
      <c r="V9" s="19">
        <v>15170747568</v>
      </c>
      <c r="W9" s="19" t="s">
        <v>84</v>
      </c>
      <c r="X9" s="19" t="s">
        <v>85</v>
      </c>
      <c r="Y9" s="19" t="s">
        <v>86</v>
      </c>
      <c r="Z9" s="19" t="s">
        <v>87</v>
      </c>
      <c r="AA9" s="19" t="s">
        <v>88</v>
      </c>
      <c r="AB9" s="19" t="s">
        <v>89</v>
      </c>
      <c r="AC9" s="19" t="s">
        <v>90</v>
      </c>
      <c r="AD9" s="32"/>
    </row>
    <row r="10" s="1" customFormat="1" ht="28.5" customHeight="1" spans="1:30">
      <c r="A10" s="14">
        <v>5</v>
      </c>
      <c r="B10" s="11" t="s">
        <v>91</v>
      </c>
      <c r="C10" s="11" t="str">
        <f>VLOOKUP(B10,[1]Sheet1!$A:$B,2,FALSE)</f>
        <v>36070040151-A4</v>
      </c>
      <c r="D10" s="11" t="str">
        <f>VLOOKUP(B10,[2]附件2!$B$1:$D$65536,3,FALSE)</f>
        <v>麻双河</v>
      </c>
      <c r="E10" s="11" t="s">
        <v>30</v>
      </c>
      <c r="F10" s="11" t="s">
        <v>31</v>
      </c>
      <c r="G10" s="11" t="s">
        <v>92</v>
      </c>
      <c r="H10" s="11" t="s">
        <v>93</v>
      </c>
      <c r="I10" s="11" t="s">
        <v>52</v>
      </c>
      <c r="J10" s="11" t="s">
        <v>65</v>
      </c>
      <c r="K10" s="11" t="s">
        <v>36</v>
      </c>
      <c r="L10" s="11" t="s">
        <v>37</v>
      </c>
      <c r="M10" s="11" t="s">
        <v>36</v>
      </c>
      <c r="N10" s="11" t="s">
        <v>37</v>
      </c>
      <c r="O10" s="19" t="s">
        <v>38</v>
      </c>
      <c r="P10" s="19" t="s">
        <v>39</v>
      </c>
      <c r="Q10" s="16" t="s">
        <v>40</v>
      </c>
      <c r="R10" s="16" t="s">
        <v>94</v>
      </c>
      <c r="S10" s="16">
        <v>13576652099</v>
      </c>
      <c r="T10" s="16" t="s">
        <v>95</v>
      </c>
      <c r="U10" s="16" t="s">
        <v>96</v>
      </c>
      <c r="V10" s="16" t="s">
        <v>97</v>
      </c>
      <c r="W10" s="16" t="s">
        <v>98</v>
      </c>
      <c r="X10" s="16" t="s">
        <v>99</v>
      </c>
      <c r="Y10" s="16">
        <v>15297727715</v>
      </c>
      <c r="Z10" s="16" t="s">
        <v>100</v>
      </c>
      <c r="AA10" s="16" t="s">
        <v>101</v>
      </c>
      <c r="AB10" s="16" t="s">
        <v>102</v>
      </c>
      <c r="AC10" s="16" t="s">
        <v>61</v>
      </c>
      <c r="AD10" s="32"/>
    </row>
    <row r="11" s="1" customFormat="1" ht="28.5" customHeight="1" spans="1:30">
      <c r="A11" s="14">
        <v>6</v>
      </c>
      <c r="B11" s="11" t="s">
        <v>103</v>
      </c>
      <c r="C11" s="11" t="str">
        <f>VLOOKUP(B11,[1]Sheet1!$A:$B,2,FALSE)</f>
        <v>36070040141-A4</v>
      </c>
      <c r="D11" s="11" t="str">
        <f>VLOOKUP(B11,[2]附件2!$B$1:$D$65536,3,FALSE)</f>
        <v>内潮水</v>
      </c>
      <c r="E11" s="11" t="s">
        <v>30</v>
      </c>
      <c r="F11" s="11" t="s">
        <v>31</v>
      </c>
      <c r="G11" s="11" t="s">
        <v>104</v>
      </c>
      <c r="H11" s="11" t="s">
        <v>105</v>
      </c>
      <c r="I11" s="11" t="s">
        <v>52</v>
      </c>
      <c r="J11" s="11" t="s">
        <v>106</v>
      </c>
      <c r="K11" s="11" t="s">
        <v>36</v>
      </c>
      <c r="L11" s="11" t="s">
        <v>37</v>
      </c>
      <c r="M11" s="11" t="s">
        <v>36</v>
      </c>
      <c r="N11" s="11" t="s">
        <v>37</v>
      </c>
      <c r="O11" s="19" t="s">
        <v>38</v>
      </c>
      <c r="P11" s="19" t="s">
        <v>39</v>
      </c>
      <c r="Q11" s="19" t="s">
        <v>40</v>
      </c>
      <c r="R11" s="16" t="s">
        <v>107</v>
      </c>
      <c r="S11" s="16">
        <v>15070737098</v>
      </c>
      <c r="T11" s="16" t="s">
        <v>108</v>
      </c>
      <c r="U11" s="16" t="s">
        <v>109</v>
      </c>
      <c r="V11" s="16">
        <v>15979746210</v>
      </c>
      <c r="W11" s="16" t="s">
        <v>110</v>
      </c>
      <c r="X11" s="16" t="s">
        <v>111</v>
      </c>
      <c r="Y11" s="16">
        <v>13282193383</v>
      </c>
      <c r="Z11" s="16" t="s">
        <v>112</v>
      </c>
      <c r="AA11" s="16" t="s">
        <v>113</v>
      </c>
      <c r="AB11" s="16" t="s">
        <v>114</v>
      </c>
      <c r="AC11" s="16" t="s">
        <v>115</v>
      </c>
      <c r="AD11" s="32"/>
    </row>
    <row r="12" s="1" customFormat="1" ht="28.5" customHeight="1" spans="1:30">
      <c r="A12" s="14">
        <v>7</v>
      </c>
      <c r="B12" s="11" t="s">
        <v>116</v>
      </c>
      <c r="C12" s="11" t="str">
        <f>VLOOKUP(B12,[1]Sheet1!$A:$B,2,FALSE)</f>
        <v>36070040148-A4</v>
      </c>
      <c r="D12" s="11" t="str">
        <f>VLOOKUP(B12,[2]附件2!$B$1:$D$65536,3,FALSE)</f>
        <v>赤土水</v>
      </c>
      <c r="E12" s="11" t="s">
        <v>30</v>
      </c>
      <c r="F12" s="11" t="s">
        <v>31</v>
      </c>
      <c r="G12" s="11" t="s">
        <v>117</v>
      </c>
      <c r="H12" s="11" t="s">
        <v>118</v>
      </c>
      <c r="I12" s="11" t="s">
        <v>52</v>
      </c>
      <c r="J12" s="11" t="s">
        <v>119</v>
      </c>
      <c r="K12" s="11" t="s">
        <v>36</v>
      </c>
      <c r="L12" s="11" t="s">
        <v>37</v>
      </c>
      <c r="M12" s="11" t="s">
        <v>36</v>
      </c>
      <c r="N12" s="11" t="s">
        <v>37</v>
      </c>
      <c r="O12" s="19" t="s">
        <v>38</v>
      </c>
      <c r="P12" s="19" t="s">
        <v>39</v>
      </c>
      <c r="Q12" s="19" t="s">
        <v>40</v>
      </c>
      <c r="R12" s="16" t="s">
        <v>120</v>
      </c>
      <c r="S12" s="16">
        <v>18720895396</v>
      </c>
      <c r="T12" s="16" t="s">
        <v>121</v>
      </c>
      <c r="U12" s="16" t="s">
        <v>122</v>
      </c>
      <c r="V12" s="16">
        <v>13317084756</v>
      </c>
      <c r="W12" s="16" t="s">
        <v>123</v>
      </c>
      <c r="X12" s="16" t="s">
        <v>124</v>
      </c>
      <c r="Y12" s="16">
        <v>15083754252</v>
      </c>
      <c r="Z12" s="16" t="s">
        <v>100</v>
      </c>
      <c r="AA12" s="16" t="s">
        <v>125</v>
      </c>
      <c r="AB12" s="16" t="s">
        <v>126</v>
      </c>
      <c r="AC12" s="16" t="s">
        <v>61</v>
      </c>
      <c r="AD12" s="32"/>
    </row>
    <row r="13" s="1" customFormat="1" ht="28.5" customHeight="1" spans="1:30">
      <c r="A13" s="14">
        <v>8</v>
      </c>
      <c r="B13" s="11" t="s">
        <v>127</v>
      </c>
      <c r="C13" s="11" t="str">
        <f>VLOOKUP(B13,[1]Sheet1!$A:$B,2,FALSE)</f>
        <v>36070040144-A4</v>
      </c>
      <c r="D13" s="11" t="str">
        <f>VLOOKUP(B13,[2]附件2!$B$1:$D$65536,3,FALSE)</f>
        <v>樟桥水</v>
      </c>
      <c r="E13" s="11" t="s">
        <v>30</v>
      </c>
      <c r="F13" s="11" t="s">
        <v>31</v>
      </c>
      <c r="G13" s="11" t="s">
        <v>128</v>
      </c>
      <c r="H13" s="11" t="s">
        <v>129</v>
      </c>
      <c r="I13" s="11" t="s">
        <v>52</v>
      </c>
      <c r="J13" s="11" t="s">
        <v>80</v>
      </c>
      <c r="K13" s="11" t="s">
        <v>36</v>
      </c>
      <c r="L13" s="11" t="s">
        <v>37</v>
      </c>
      <c r="M13" s="11" t="s">
        <v>36</v>
      </c>
      <c r="N13" s="11" t="s">
        <v>37</v>
      </c>
      <c r="O13" s="19" t="s">
        <v>38</v>
      </c>
      <c r="P13" s="19" t="s">
        <v>39</v>
      </c>
      <c r="Q13" s="19" t="s">
        <v>40</v>
      </c>
      <c r="R13" s="16" t="s">
        <v>130</v>
      </c>
      <c r="S13" s="16">
        <v>15179733950</v>
      </c>
      <c r="T13" s="16" t="s">
        <v>131</v>
      </c>
      <c r="U13" s="16" t="s">
        <v>132</v>
      </c>
      <c r="V13" s="16">
        <v>15970960036</v>
      </c>
      <c r="W13" s="16" t="s">
        <v>133</v>
      </c>
      <c r="X13" s="16" t="s">
        <v>134</v>
      </c>
      <c r="Y13" s="16">
        <v>15170185220</v>
      </c>
      <c r="Z13" s="16" t="s">
        <v>135</v>
      </c>
      <c r="AA13" s="16" t="s">
        <v>136</v>
      </c>
      <c r="AB13" s="16" t="s">
        <v>137</v>
      </c>
      <c r="AC13" s="16" t="s">
        <v>138</v>
      </c>
      <c r="AD13" s="32"/>
    </row>
    <row r="14" s="1" customFormat="1" ht="28.5" customHeight="1" spans="1:30">
      <c r="A14" s="14">
        <v>9</v>
      </c>
      <c r="B14" s="11" t="s">
        <v>139</v>
      </c>
      <c r="C14" s="11" t="str">
        <f>VLOOKUP(B14,[1]Sheet1!$A:$B,2,FALSE)</f>
        <v>36070040142-A4</v>
      </c>
      <c r="D14" s="11" t="str">
        <f>VLOOKUP(B14,[2]附件2!$B$1:$D$65536,3,FALSE)</f>
        <v>隆木水</v>
      </c>
      <c r="E14" s="11" t="s">
        <v>30</v>
      </c>
      <c r="F14" s="11" t="s">
        <v>31</v>
      </c>
      <c r="G14" s="11" t="s">
        <v>140</v>
      </c>
      <c r="H14" s="11" t="s">
        <v>141</v>
      </c>
      <c r="I14" s="11" t="s">
        <v>52</v>
      </c>
      <c r="J14" s="11" t="s">
        <v>106</v>
      </c>
      <c r="K14" s="11" t="s">
        <v>36</v>
      </c>
      <c r="L14" s="11" t="s">
        <v>37</v>
      </c>
      <c r="M14" s="11" t="s">
        <v>36</v>
      </c>
      <c r="N14" s="11" t="s">
        <v>37</v>
      </c>
      <c r="O14" s="19" t="s">
        <v>38</v>
      </c>
      <c r="P14" s="19" t="s">
        <v>39</v>
      </c>
      <c r="Q14" s="19" t="s">
        <v>142</v>
      </c>
      <c r="R14" s="19" t="s">
        <v>143</v>
      </c>
      <c r="S14" s="19" t="s">
        <v>144</v>
      </c>
      <c r="T14" s="19" t="s">
        <v>145</v>
      </c>
      <c r="U14" s="19" t="s">
        <v>146</v>
      </c>
      <c r="V14" s="19" t="s">
        <v>147</v>
      </c>
      <c r="W14" s="19" t="s">
        <v>148</v>
      </c>
      <c r="X14" s="19" t="s">
        <v>149</v>
      </c>
      <c r="Y14" s="19" t="s">
        <v>150</v>
      </c>
      <c r="Z14" s="19" t="s">
        <v>151</v>
      </c>
      <c r="AA14" s="19" t="s">
        <v>152</v>
      </c>
      <c r="AB14" s="41" t="s">
        <v>153</v>
      </c>
      <c r="AC14" s="19" t="s">
        <v>154</v>
      </c>
      <c r="AD14" s="32"/>
    </row>
    <row r="15" s="1" customFormat="1" ht="28.5" customHeight="1" spans="1:30">
      <c r="A15" s="14">
        <v>10</v>
      </c>
      <c r="B15" s="11" t="s">
        <v>155</v>
      </c>
      <c r="C15" s="11" t="str">
        <f>VLOOKUP(B15,[1]Sheet1!$A:$B,2,FALSE)</f>
        <v>36070040146-A4</v>
      </c>
      <c r="D15" s="11" t="str">
        <f>VLOOKUP(B15,[2]附件2!$B$1:$D$65536,3,FALSE)</f>
        <v>龙回河</v>
      </c>
      <c r="E15" s="11" t="s">
        <v>30</v>
      </c>
      <c r="F15" s="11" t="s">
        <v>31</v>
      </c>
      <c r="G15" s="11" t="s">
        <v>156</v>
      </c>
      <c r="H15" s="11" t="s">
        <v>157</v>
      </c>
      <c r="I15" s="11" t="s">
        <v>52</v>
      </c>
      <c r="J15" s="11" t="s">
        <v>119</v>
      </c>
      <c r="K15" s="11" t="s">
        <v>36</v>
      </c>
      <c r="L15" s="11" t="s">
        <v>37</v>
      </c>
      <c r="M15" s="11" t="s">
        <v>36</v>
      </c>
      <c r="N15" s="11" t="s">
        <v>37</v>
      </c>
      <c r="O15" s="19" t="s">
        <v>38</v>
      </c>
      <c r="P15" s="19" t="s">
        <v>39</v>
      </c>
      <c r="Q15" s="19" t="s">
        <v>40</v>
      </c>
      <c r="R15" s="19" t="s">
        <v>158</v>
      </c>
      <c r="S15" s="19">
        <v>15083765058</v>
      </c>
      <c r="T15" s="19" t="s">
        <v>159</v>
      </c>
      <c r="U15" s="19" t="s">
        <v>160</v>
      </c>
      <c r="V15" s="19">
        <v>15979864299</v>
      </c>
      <c r="W15" s="19" t="s">
        <v>161</v>
      </c>
      <c r="X15" s="19" t="s">
        <v>162</v>
      </c>
      <c r="Y15" s="19" t="s">
        <v>163</v>
      </c>
      <c r="Z15" s="19" t="s">
        <v>164</v>
      </c>
      <c r="AA15" s="19" t="s">
        <v>165</v>
      </c>
      <c r="AB15" s="19" t="s">
        <v>166</v>
      </c>
      <c r="AC15" s="19" t="s">
        <v>167</v>
      </c>
      <c r="AD15" s="32"/>
    </row>
    <row r="16" s="1" customFormat="1" ht="28.5" customHeight="1" spans="1:30">
      <c r="A16" s="14">
        <v>11</v>
      </c>
      <c r="B16" s="11" t="s">
        <v>168</v>
      </c>
      <c r="C16" s="11" t="str">
        <f>VLOOKUP(B16,[1]Sheet1!$A:$B,2,FALSE)</f>
        <v>36070040147-A4</v>
      </c>
      <c r="D16" s="11" t="str">
        <f>VLOOKUP(B16,[2]附件2!$B$1:$D$65536,3,FALSE)</f>
        <v>龙回河</v>
      </c>
      <c r="E16" s="11" t="s">
        <v>30</v>
      </c>
      <c r="F16" s="11" t="s">
        <v>31</v>
      </c>
      <c r="G16" s="11" t="s">
        <v>156</v>
      </c>
      <c r="H16" s="11" t="s">
        <v>169</v>
      </c>
      <c r="I16" s="11" t="s">
        <v>52</v>
      </c>
      <c r="J16" s="11" t="s">
        <v>80</v>
      </c>
      <c r="K16" s="11" t="s">
        <v>36</v>
      </c>
      <c r="L16" s="11" t="s">
        <v>37</v>
      </c>
      <c r="M16" s="11" t="s">
        <v>36</v>
      </c>
      <c r="N16" s="11" t="s">
        <v>37</v>
      </c>
      <c r="O16" s="19" t="s">
        <v>38</v>
      </c>
      <c r="P16" s="19" t="s">
        <v>39</v>
      </c>
      <c r="Q16" s="19" t="s">
        <v>40</v>
      </c>
      <c r="R16" s="19" t="s">
        <v>158</v>
      </c>
      <c r="S16" s="19">
        <v>15083765058</v>
      </c>
      <c r="T16" s="19" t="s">
        <v>159</v>
      </c>
      <c r="U16" s="19" t="s">
        <v>160</v>
      </c>
      <c r="V16" s="19">
        <v>15979864299</v>
      </c>
      <c r="W16" s="19" t="s">
        <v>161</v>
      </c>
      <c r="X16" s="19" t="s">
        <v>162</v>
      </c>
      <c r="Y16" s="19" t="s">
        <v>163</v>
      </c>
      <c r="Z16" s="19" t="s">
        <v>164</v>
      </c>
      <c r="AA16" s="19" t="s">
        <v>170</v>
      </c>
      <c r="AB16" s="19" t="s">
        <v>171</v>
      </c>
      <c r="AC16" s="19" t="s">
        <v>167</v>
      </c>
      <c r="AD16" s="32"/>
    </row>
    <row r="17" s="1" customFormat="1" ht="28.5" customHeight="1" spans="1:30">
      <c r="A17" s="14">
        <v>12</v>
      </c>
      <c r="B17" s="11" t="s">
        <v>172</v>
      </c>
      <c r="C17" s="11" t="str">
        <f>VLOOKUP(B17,[1]Sheet1!$A:$B,2,FALSE)</f>
        <v>36070040150-A4</v>
      </c>
      <c r="D17" s="11" t="str">
        <f>VLOOKUP(B17,[2]附件2!$B$1:$D$65536,3,FALSE)</f>
        <v>章水</v>
      </c>
      <c r="E17" s="11" t="s">
        <v>30</v>
      </c>
      <c r="F17" s="11" t="s">
        <v>31</v>
      </c>
      <c r="G17" s="11" t="s">
        <v>173</v>
      </c>
      <c r="H17" s="11" t="s">
        <v>174</v>
      </c>
      <c r="I17" s="11" t="s">
        <v>52</v>
      </c>
      <c r="J17" s="11" t="s">
        <v>80</v>
      </c>
      <c r="K17" s="11" t="s">
        <v>36</v>
      </c>
      <c r="L17" s="11" t="s">
        <v>37</v>
      </c>
      <c r="M17" s="11" t="s">
        <v>36</v>
      </c>
      <c r="N17" s="11" t="s">
        <v>37</v>
      </c>
      <c r="O17" s="19" t="s">
        <v>38</v>
      </c>
      <c r="P17" s="19" t="s">
        <v>39</v>
      </c>
      <c r="Q17" s="19" t="s">
        <v>40</v>
      </c>
      <c r="R17" s="19" t="s">
        <v>175</v>
      </c>
      <c r="S17" s="19">
        <v>13979774270</v>
      </c>
      <c r="T17" s="19" t="s">
        <v>176</v>
      </c>
      <c r="U17" s="16" t="s">
        <v>177</v>
      </c>
      <c r="V17" s="16">
        <v>13970713127</v>
      </c>
      <c r="W17" s="19" t="s">
        <v>178</v>
      </c>
      <c r="X17" s="19" t="s">
        <v>179</v>
      </c>
      <c r="Y17" s="19" t="s">
        <v>180</v>
      </c>
      <c r="Z17" s="19" t="s">
        <v>181</v>
      </c>
      <c r="AA17" s="19" t="s">
        <v>182</v>
      </c>
      <c r="AB17" s="19" t="s">
        <v>183</v>
      </c>
      <c r="AC17" s="19" t="s">
        <v>184</v>
      </c>
      <c r="AD17" s="32"/>
    </row>
    <row r="18" s="1" customFormat="1" ht="28.5" customHeight="1" spans="1:30">
      <c r="A18" s="14">
        <v>13</v>
      </c>
      <c r="B18" s="11" t="s">
        <v>185</v>
      </c>
      <c r="C18" s="11" t="str">
        <f>VLOOKUP(B18,[1]Sheet1!$A:$B,2,FALSE)</f>
        <v>36070040149-A4</v>
      </c>
      <c r="D18" s="11" t="str">
        <f>VLOOKUP(B18,[2]附件2!$B$1:$D$65536,3,FALSE)</f>
        <v>内潮水</v>
      </c>
      <c r="E18" s="11" t="s">
        <v>30</v>
      </c>
      <c r="F18" s="11" t="s">
        <v>31</v>
      </c>
      <c r="G18" s="11" t="s">
        <v>186</v>
      </c>
      <c r="H18" s="11" t="s">
        <v>187</v>
      </c>
      <c r="I18" s="11" t="s">
        <v>52</v>
      </c>
      <c r="J18" s="11" t="s">
        <v>119</v>
      </c>
      <c r="K18" s="11" t="s">
        <v>36</v>
      </c>
      <c r="L18" s="11" t="s">
        <v>37</v>
      </c>
      <c r="M18" s="11" t="s">
        <v>36</v>
      </c>
      <c r="N18" s="11" t="s">
        <v>37</v>
      </c>
      <c r="O18" s="19" t="s">
        <v>38</v>
      </c>
      <c r="P18" s="19" t="s">
        <v>39</v>
      </c>
      <c r="Q18" s="19" t="s">
        <v>40</v>
      </c>
      <c r="R18" s="19" t="s">
        <v>188</v>
      </c>
      <c r="S18" s="19">
        <v>13627072226</v>
      </c>
      <c r="T18" s="19" t="s">
        <v>189</v>
      </c>
      <c r="U18" s="19" t="s">
        <v>190</v>
      </c>
      <c r="V18" s="19" t="s">
        <v>191</v>
      </c>
      <c r="W18" s="19" t="s">
        <v>192</v>
      </c>
      <c r="X18" s="16" t="s">
        <v>193</v>
      </c>
      <c r="Y18" s="16">
        <v>16607074489</v>
      </c>
      <c r="Z18" s="27" t="s">
        <v>194</v>
      </c>
      <c r="AA18" s="16" t="s">
        <v>195</v>
      </c>
      <c r="AB18" s="42" t="s">
        <v>196</v>
      </c>
      <c r="AC18" s="27" t="s">
        <v>197</v>
      </c>
      <c r="AD18" s="32"/>
    </row>
    <row r="19" s="1" customFormat="1" ht="28.5" customHeight="1" spans="1:30">
      <c r="A19" s="14">
        <v>14</v>
      </c>
      <c r="B19" s="11" t="s">
        <v>198</v>
      </c>
      <c r="C19" s="11" t="str">
        <f>VLOOKUP(B19,[1]Sheet1!$A:$B,2,FALSE)</f>
        <v>36078250037-A4</v>
      </c>
      <c r="D19" s="11" t="str">
        <f>VLOOKUP(B19,[2]附件2!$B$1:$D$65536,3,FALSE)</f>
        <v>上犹江</v>
      </c>
      <c r="E19" s="11" t="s">
        <v>30</v>
      </c>
      <c r="F19" s="11" t="s">
        <v>31</v>
      </c>
      <c r="G19" s="11" t="s">
        <v>186</v>
      </c>
      <c r="H19" s="11" t="s">
        <v>199</v>
      </c>
      <c r="I19" s="11" t="s">
        <v>200</v>
      </c>
      <c r="J19" s="11" t="s">
        <v>119</v>
      </c>
      <c r="K19" s="11" t="s">
        <v>36</v>
      </c>
      <c r="L19" s="11" t="s">
        <v>37</v>
      </c>
      <c r="M19" s="11" t="s">
        <v>36</v>
      </c>
      <c r="N19" s="11" t="s">
        <v>37</v>
      </c>
      <c r="O19" s="16" t="s">
        <v>188</v>
      </c>
      <c r="P19" s="16">
        <v>13627072226</v>
      </c>
      <c r="Q19" s="27" t="s">
        <v>189</v>
      </c>
      <c r="R19" s="19" t="s">
        <v>201</v>
      </c>
      <c r="S19" s="16">
        <v>16607078992</v>
      </c>
      <c r="T19" s="19" t="s">
        <v>202</v>
      </c>
      <c r="U19" s="16" t="s">
        <v>203</v>
      </c>
      <c r="V19" s="16">
        <v>15180212045</v>
      </c>
      <c r="W19" s="16" t="s">
        <v>204</v>
      </c>
      <c r="X19" s="16" t="s">
        <v>193</v>
      </c>
      <c r="Y19" s="16">
        <v>16607074489</v>
      </c>
      <c r="Z19" s="27" t="s">
        <v>194</v>
      </c>
      <c r="AA19" s="16" t="s">
        <v>205</v>
      </c>
      <c r="AB19" s="16">
        <v>15297705913</v>
      </c>
      <c r="AC19" s="27" t="s">
        <v>197</v>
      </c>
      <c r="AD19" s="32"/>
    </row>
    <row r="20" s="1" customFormat="1" ht="28.5" customHeight="1" spans="1:30">
      <c r="A20" s="14">
        <v>15</v>
      </c>
      <c r="B20" s="11" t="s">
        <v>206</v>
      </c>
      <c r="C20" s="11" t="str">
        <f>VLOOKUP(B20,[1]Sheet1!$A:$B,2,FALSE)</f>
        <v>36078250038-A4</v>
      </c>
      <c r="D20" s="11" t="str">
        <f>VLOOKUP(B20,[2]附件2!$B$1:$D$65536,3,FALSE)</f>
        <v>内潮水</v>
      </c>
      <c r="E20" s="11" t="s">
        <v>30</v>
      </c>
      <c r="F20" s="11" t="s">
        <v>31</v>
      </c>
      <c r="G20" s="11" t="s">
        <v>186</v>
      </c>
      <c r="H20" s="11" t="s">
        <v>207</v>
      </c>
      <c r="I20" s="11" t="s">
        <v>200</v>
      </c>
      <c r="J20" s="11" t="s">
        <v>119</v>
      </c>
      <c r="K20" s="11" t="s">
        <v>36</v>
      </c>
      <c r="L20" s="11" t="s">
        <v>37</v>
      </c>
      <c r="M20" s="11" t="s">
        <v>36</v>
      </c>
      <c r="N20" s="11" t="s">
        <v>37</v>
      </c>
      <c r="O20" s="16" t="s">
        <v>188</v>
      </c>
      <c r="P20" s="16">
        <v>13627072226</v>
      </c>
      <c r="Q20" s="27" t="s">
        <v>189</v>
      </c>
      <c r="R20" s="16" t="s">
        <v>208</v>
      </c>
      <c r="S20" s="16">
        <v>13507079749</v>
      </c>
      <c r="T20" s="27" t="s">
        <v>209</v>
      </c>
      <c r="U20" s="16" t="s">
        <v>210</v>
      </c>
      <c r="V20" s="16">
        <v>18870105963</v>
      </c>
      <c r="W20" s="16" t="s">
        <v>204</v>
      </c>
      <c r="X20" s="16" t="s">
        <v>193</v>
      </c>
      <c r="Y20" s="16">
        <v>16607074489</v>
      </c>
      <c r="Z20" s="27" t="s">
        <v>194</v>
      </c>
      <c r="AA20" s="16" t="s">
        <v>211</v>
      </c>
      <c r="AB20" s="16">
        <v>13970794825</v>
      </c>
      <c r="AC20" s="27" t="s">
        <v>197</v>
      </c>
      <c r="AD20" s="32"/>
    </row>
    <row r="21" s="1" customFormat="1" ht="28.5" customHeight="1" spans="1:30">
      <c r="A21" s="14">
        <v>16</v>
      </c>
      <c r="B21" s="11" t="s">
        <v>212</v>
      </c>
      <c r="C21" s="11" t="str">
        <f>VLOOKUP(B21,[1]Sheet1!$A:$B,2,FALSE)</f>
        <v>36078250036-A4</v>
      </c>
      <c r="D21" s="11" t="str">
        <f>VLOOKUP(B21,[2]附件2!$B$1:$D$65536,3,FALSE)</f>
        <v>内潮水</v>
      </c>
      <c r="E21" s="11" t="s">
        <v>30</v>
      </c>
      <c r="F21" s="11" t="s">
        <v>31</v>
      </c>
      <c r="G21" s="11" t="s">
        <v>186</v>
      </c>
      <c r="H21" s="11" t="s">
        <v>213</v>
      </c>
      <c r="I21" s="11" t="s">
        <v>200</v>
      </c>
      <c r="J21" s="11" t="s">
        <v>119</v>
      </c>
      <c r="K21" s="11" t="s">
        <v>36</v>
      </c>
      <c r="L21" s="11" t="s">
        <v>37</v>
      </c>
      <c r="M21" s="11" t="s">
        <v>36</v>
      </c>
      <c r="N21" s="11" t="s">
        <v>37</v>
      </c>
      <c r="O21" s="16" t="s">
        <v>188</v>
      </c>
      <c r="P21" s="16">
        <v>13627072226</v>
      </c>
      <c r="Q21" s="27" t="s">
        <v>189</v>
      </c>
      <c r="R21" s="16" t="s">
        <v>214</v>
      </c>
      <c r="S21" s="16">
        <v>13766375798</v>
      </c>
      <c r="T21" s="27" t="s">
        <v>215</v>
      </c>
      <c r="U21" s="16" t="s">
        <v>216</v>
      </c>
      <c r="V21" s="16">
        <v>15170158613</v>
      </c>
      <c r="W21" s="16" t="s">
        <v>204</v>
      </c>
      <c r="X21" s="16" t="s">
        <v>193</v>
      </c>
      <c r="Y21" s="16">
        <v>16607074489</v>
      </c>
      <c r="Z21" s="27" t="s">
        <v>194</v>
      </c>
      <c r="AA21" s="16" t="s">
        <v>217</v>
      </c>
      <c r="AB21" s="16">
        <v>13807977588</v>
      </c>
      <c r="AC21" s="27" t="s">
        <v>197</v>
      </c>
      <c r="AD21" s="32"/>
    </row>
    <row r="22" s="1" customFormat="1" ht="28.5" customHeight="1" spans="1:30">
      <c r="A22" s="14">
        <v>17</v>
      </c>
      <c r="B22" s="11" t="s">
        <v>218</v>
      </c>
      <c r="C22" s="11" t="str">
        <f>VLOOKUP(B22,[1]Sheet1!$A:$B,2,FALSE)</f>
        <v>36078250039-A4</v>
      </c>
      <c r="D22" s="11" t="str">
        <f>VLOOKUP(B22,[2]附件2!$B$1:$D$65536,3,FALSE)</f>
        <v>内潮水</v>
      </c>
      <c r="E22" s="11" t="s">
        <v>30</v>
      </c>
      <c r="F22" s="11" t="s">
        <v>31</v>
      </c>
      <c r="G22" s="11" t="s">
        <v>186</v>
      </c>
      <c r="H22" s="11" t="s">
        <v>219</v>
      </c>
      <c r="I22" s="11" t="s">
        <v>200</v>
      </c>
      <c r="J22" s="11" t="s">
        <v>119</v>
      </c>
      <c r="K22" s="11" t="s">
        <v>36</v>
      </c>
      <c r="L22" s="11" t="s">
        <v>37</v>
      </c>
      <c r="M22" s="11" t="s">
        <v>36</v>
      </c>
      <c r="N22" s="11" t="s">
        <v>37</v>
      </c>
      <c r="O22" s="16" t="s">
        <v>188</v>
      </c>
      <c r="P22" s="16">
        <v>13627072226</v>
      </c>
      <c r="Q22" s="27" t="s">
        <v>189</v>
      </c>
      <c r="R22" s="16" t="s">
        <v>190</v>
      </c>
      <c r="S22" s="16">
        <v>13617972275</v>
      </c>
      <c r="T22" s="27" t="s">
        <v>220</v>
      </c>
      <c r="U22" s="16" t="s">
        <v>221</v>
      </c>
      <c r="V22" s="16">
        <v>18000776283</v>
      </c>
      <c r="W22" s="16" t="s">
        <v>204</v>
      </c>
      <c r="X22" s="16" t="s">
        <v>193</v>
      </c>
      <c r="Y22" s="16">
        <v>16607074489</v>
      </c>
      <c r="Z22" s="27" t="s">
        <v>194</v>
      </c>
      <c r="AA22" s="16" t="s">
        <v>222</v>
      </c>
      <c r="AB22" s="16">
        <v>13970776836</v>
      </c>
      <c r="AC22" s="27" t="s">
        <v>197</v>
      </c>
      <c r="AD22" s="32"/>
    </row>
    <row r="23" s="1" customFormat="1" ht="28.5" customHeight="1" spans="1:30">
      <c r="A23" s="14">
        <v>18</v>
      </c>
      <c r="B23" s="11" t="s">
        <v>223</v>
      </c>
      <c r="C23" s="11" t="str">
        <f>VLOOKUP(B23,[1]Sheet1!$A:$B,2,FALSE)</f>
        <v>36078250009-A4</v>
      </c>
      <c r="D23" s="11" t="str">
        <f>VLOOKUP(B23,[2]附件2!$B$1:$D$65536,3,FALSE)</f>
        <v>麻双河</v>
      </c>
      <c r="E23" s="11" t="s">
        <v>30</v>
      </c>
      <c r="F23" s="11" t="s">
        <v>31</v>
      </c>
      <c r="G23" s="11" t="s">
        <v>78</v>
      </c>
      <c r="H23" s="11" t="s">
        <v>224</v>
      </c>
      <c r="I23" s="11" t="s">
        <v>200</v>
      </c>
      <c r="J23" s="11" t="s">
        <v>119</v>
      </c>
      <c r="K23" s="11" t="s">
        <v>36</v>
      </c>
      <c r="L23" s="11" t="s">
        <v>37</v>
      </c>
      <c r="M23" s="11" t="s">
        <v>36</v>
      </c>
      <c r="N23" s="11" t="s">
        <v>37</v>
      </c>
      <c r="O23" s="22" t="s">
        <v>81</v>
      </c>
      <c r="P23" s="22">
        <v>15970101805</v>
      </c>
      <c r="Q23" s="19" t="s">
        <v>82</v>
      </c>
      <c r="R23" s="28" t="s">
        <v>225</v>
      </c>
      <c r="S23" s="28">
        <v>19136951030</v>
      </c>
      <c r="T23" s="29" t="s">
        <v>226</v>
      </c>
      <c r="U23" s="22" t="s">
        <v>227</v>
      </c>
      <c r="V23" s="22">
        <v>13667049513</v>
      </c>
      <c r="W23" s="22" t="s">
        <v>228</v>
      </c>
      <c r="X23" s="19" t="s">
        <v>85</v>
      </c>
      <c r="Y23" s="19" t="s">
        <v>86</v>
      </c>
      <c r="Z23" s="19" t="s">
        <v>87</v>
      </c>
      <c r="AA23" s="22" t="s">
        <v>229</v>
      </c>
      <c r="AB23" s="22">
        <v>18770700507</v>
      </c>
      <c r="AC23" s="19" t="s">
        <v>90</v>
      </c>
      <c r="AD23" s="32"/>
    </row>
    <row r="24" s="1" customFormat="1" ht="28.5" customHeight="1" spans="1:30">
      <c r="A24" s="14">
        <v>19</v>
      </c>
      <c r="B24" s="11" t="s">
        <v>230</v>
      </c>
      <c r="C24" s="11" t="str">
        <f>VLOOKUP(B24,[1]Sheet1!$A:$B,2,FALSE)</f>
        <v>36078250011-A4</v>
      </c>
      <c r="D24" s="11" t="str">
        <f>VLOOKUP(B24,[2]附件2!$B$1:$D$65536,3,FALSE)</f>
        <v>麻双河</v>
      </c>
      <c r="E24" s="11" t="s">
        <v>30</v>
      </c>
      <c r="F24" s="11" t="s">
        <v>31</v>
      </c>
      <c r="G24" s="11" t="s">
        <v>78</v>
      </c>
      <c r="H24" s="11" t="s">
        <v>231</v>
      </c>
      <c r="I24" s="11" t="s">
        <v>200</v>
      </c>
      <c r="J24" s="11" t="s">
        <v>106</v>
      </c>
      <c r="K24" s="11" t="s">
        <v>36</v>
      </c>
      <c r="L24" s="11" t="s">
        <v>37</v>
      </c>
      <c r="M24" s="11" t="s">
        <v>36</v>
      </c>
      <c r="N24" s="11" t="s">
        <v>37</v>
      </c>
      <c r="O24" s="22" t="s">
        <v>81</v>
      </c>
      <c r="P24" s="22">
        <v>15970101805</v>
      </c>
      <c r="Q24" s="19" t="s">
        <v>82</v>
      </c>
      <c r="R24" s="22" t="s">
        <v>232</v>
      </c>
      <c r="S24" s="22">
        <v>19136902431</v>
      </c>
      <c r="T24" s="22" t="s">
        <v>233</v>
      </c>
      <c r="U24" s="22" t="s">
        <v>234</v>
      </c>
      <c r="V24" s="22">
        <v>13970723011</v>
      </c>
      <c r="W24" s="22" t="s">
        <v>235</v>
      </c>
      <c r="X24" s="19" t="s">
        <v>85</v>
      </c>
      <c r="Y24" s="19" t="s">
        <v>86</v>
      </c>
      <c r="Z24" s="19" t="s">
        <v>87</v>
      </c>
      <c r="AA24" s="22" t="s">
        <v>236</v>
      </c>
      <c r="AB24" s="22">
        <v>13767768812</v>
      </c>
      <c r="AC24" s="19" t="s">
        <v>90</v>
      </c>
      <c r="AD24" s="32"/>
    </row>
    <row r="25" s="1" customFormat="1" ht="28.5" customHeight="1" spans="1:30">
      <c r="A25" s="14">
        <v>20</v>
      </c>
      <c r="B25" s="11" t="s">
        <v>237</v>
      </c>
      <c r="C25" s="11" t="str">
        <f>VLOOKUP(B25,[1]Sheet1!$A:$B,2,FALSE)</f>
        <v>36078250008-A4</v>
      </c>
      <c r="D25" s="11" t="str">
        <f>VLOOKUP(B25,[2]附件2!$B$1:$D$65536,3,FALSE)</f>
        <v>麻双河</v>
      </c>
      <c r="E25" s="11" t="s">
        <v>30</v>
      </c>
      <c r="F25" s="11" t="s">
        <v>31</v>
      </c>
      <c r="G25" s="11" t="s">
        <v>78</v>
      </c>
      <c r="H25" s="11" t="s">
        <v>238</v>
      </c>
      <c r="I25" s="11" t="s">
        <v>200</v>
      </c>
      <c r="J25" s="11" t="s">
        <v>119</v>
      </c>
      <c r="K25" s="11" t="s">
        <v>36</v>
      </c>
      <c r="L25" s="11" t="s">
        <v>37</v>
      </c>
      <c r="M25" s="11" t="s">
        <v>36</v>
      </c>
      <c r="N25" s="11" t="s">
        <v>37</v>
      </c>
      <c r="O25" s="22" t="s">
        <v>81</v>
      </c>
      <c r="P25" s="22">
        <v>15970101805</v>
      </c>
      <c r="Q25" s="19" t="s">
        <v>82</v>
      </c>
      <c r="R25" s="28" t="s">
        <v>239</v>
      </c>
      <c r="S25" s="30">
        <v>13576657400</v>
      </c>
      <c r="T25" s="29" t="s">
        <v>240</v>
      </c>
      <c r="U25" s="22" t="s">
        <v>241</v>
      </c>
      <c r="V25" s="22">
        <v>13879763270</v>
      </c>
      <c r="W25" s="22" t="s">
        <v>242</v>
      </c>
      <c r="X25" s="19" t="s">
        <v>85</v>
      </c>
      <c r="Y25" s="19" t="s">
        <v>86</v>
      </c>
      <c r="Z25" s="19" t="s">
        <v>87</v>
      </c>
      <c r="AA25" s="22" t="s">
        <v>243</v>
      </c>
      <c r="AB25" s="22">
        <v>15070775539</v>
      </c>
      <c r="AC25" s="19" t="s">
        <v>90</v>
      </c>
      <c r="AD25" s="32"/>
    </row>
    <row r="26" s="1" customFormat="1" ht="28.5" customHeight="1" spans="1:30">
      <c r="A26" s="14">
        <v>21</v>
      </c>
      <c r="B26" s="11" t="s">
        <v>244</v>
      </c>
      <c r="C26" s="11" t="str">
        <f>VLOOKUP(B26,[1]Sheet1!$A:$B,2,FALSE)</f>
        <v>36078250010-A4</v>
      </c>
      <c r="D26" s="11" t="str">
        <f>VLOOKUP(B26,[2]附件2!$B$1:$D$65536,3,FALSE)</f>
        <v>麻双河</v>
      </c>
      <c r="E26" s="11" t="s">
        <v>30</v>
      </c>
      <c r="F26" s="11" t="s">
        <v>31</v>
      </c>
      <c r="G26" s="11" t="s">
        <v>78</v>
      </c>
      <c r="H26" s="11" t="s">
        <v>245</v>
      </c>
      <c r="I26" s="11" t="s">
        <v>200</v>
      </c>
      <c r="J26" s="11" t="s">
        <v>119</v>
      </c>
      <c r="K26" s="11" t="s">
        <v>36</v>
      </c>
      <c r="L26" s="11" t="s">
        <v>37</v>
      </c>
      <c r="M26" s="11" t="s">
        <v>36</v>
      </c>
      <c r="N26" s="11" t="s">
        <v>37</v>
      </c>
      <c r="O26" s="22" t="s">
        <v>81</v>
      </c>
      <c r="P26" s="22">
        <v>15970101805</v>
      </c>
      <c r="Q26" s="19" t="s">
        <v>82</v>
      </c>
      <c r="R26" s="22" t="s">
        <v>246</v>
      </c>
      <c r="S26" s="22">
        <v>13979798383</v>
      </c>
      <c r="T26" s="22" t="s">
        <v>247</v>
      </c>
      <c r="U26" s="22" t="s">
        <v>248</v>
      </c>
      <c r="V26" s="22">
        <v>13576689686</v>
      </c>
      <c r="W26" s="22" t="s">
        <v>249</v>
      </c>
      <c r="X26" s="19" t="s">
        <v>85</v>
      </c>
      <c r="Y26" s="19" t="s">
        <v>86</v>
      </c>
      <c r="Z26" s="19" t="s">
        <v>87</v>
      </c>
      <c r="AA26" s="22" t="s">
        <v>250</v>
      </c>
      <c r="AB26" s="22">
        <v>13576673509</v>
      </c>
      <c r="AC26" s="19" t="s">
        <v>90</v>
      </c>
      <c r="AD26" s="32"/>
    </row>
    <row r="27" s="1" customFormat="1" ht="28.5" customHeight="1" spans="1:30">
      <c r="A27" s="14">
        <v>22</v>
      </c>
      <c r="B27" s="11" t="s">
        <v>251</v>
      </c>
      <c r="C27" s="11" t="str">
        <f>VLOOKUP(B27,[1]Sheet1!$A:$B,2,FALSE)</f>
        <v>36078250012-A4</v>
      </c>
      <c r="D27" s="11" t="str">
        <f>VLOOKUP(B27,[2]附件2!$B$1:$D$65536,3,FALSE)</f>
        <v>麻双河</v>
      </c>
      <c r="E27" s="11" t="s">
        <v>30</v>
      </c>
      <c r="F27" s="11" t="s">
        <v>31</v>
      </c>
      <c r="G27" s="11" t="s">
        <v>78</v>
      </c>
      <c r="H27" s="11" t="s">
        <v>238</v>
      </c>
      <c r="I27" s="11" t="s">
        <v>200</v>
      </c>
      <c r="J27" s="11" t="s">
        <v>119</v>
      </c>
      <c r="K27" s="11" t="s">
        <v>36</v>
      </c>
      <c r="L27" s="11" t="s">
        <v>37</v>
      </c>
      <c r="M27" s="11" t="s">
        <v>36</v>
      </c>
      <c r="N27" s="11" t="s">
        <v>37</v>
      </c>
      <c r="O27" s="22" t="s">
        <v>81</v>
      </c>
      <c r="P27" s="22">
        <v>15970101805</v>
      </c>
      <c r="Q27" s="19" t="s">
        <v>82</v>
      </c>
      <c r="R27" s="28" t="s">
        <v>239</v>
      </c>
      <c r="S27" s="30">
        <v>13576657400</v>
      </c>
      <c r="T27" s="29" t="s">
        <v>240</v>
      </c>
      <c r="U27" s="22" t="s">
        <v>241</v>
      </c>
      <c r="V27" s="22">
        <v>13879763270</v>
      </c>
      <c r="W27" s="22" t="s">
        <v>242</v>
      </c>
      <c r="X27" s="19" t="s">
        <v>85</v>
      </c>
      <c r="Y27" s="19" t="s">
        <v>86</v>
      </c>
      <c r="Z27" s="19" t="s">
        <v>87</v>
      </c>
      <c r="AA27" s="22" t="s">
        <v>252</v>
      </c>
      <c r="AB27" s="22">
        <v>15970005081</v>
      </c>
      <c r="AC27" s="19" t="s">
        <v>90</v>
      </c>
      <c r="AD27" s="32"/>
    </row>
    <row r="28" s="1" customFormat="1" ht="28.5" customHeight="1" spans="1:30">
      <c r="A28" s="14">
        <v>23</v>
      </c>
      <c r="B28" s="11" t="s">
        <v>253</v>
      </c>
      <c r="C28" s="11" t="str">
        <f>VLOOKUP(B28,[1]Sheet1!$A:$B,2,FALSE)</f>
        <v>36078250017-A4</v>
      </c>
      <c r="D28" s="11" t="str">
        <f>VLOOKUP(B28,[2]附件2!$B$1:$D$65536,3,FALSE)</f>
        <v>麻双河</v>
      </c>
      <c r="E28" s="11" t="s">
        <v>30</v>
      </c>
      <c r="F28" s="11" t="s">
        <v>31</v>
      </c>
      <c r="G28" s="11" t="s">
        <v>254</v>
      </c>
      <c r="H28" s="11" t="s">
        <v>255</v>
      </c>
      <c r="I28" s="11" t="s">
        <v>200</v>
      </c>
      <c r="J28" s="11" t="s">
        <v>80</v>
      </c>
      <c r="K28" s="11" t="s">
        <v>36</v>
      </c>
      <c r="L28" s="11" t="s">
        <v>37</v>
      </c>
      <c r="M28" s="11" t="s">
        <v>36</v>
      </c>
      <c r="N28" s="11" t="s">
        <v>37</v>
      </c>
      <c r="O28" s="19" t="s">
        <v>256</v>
      </c>
      <c r="P28" s="19" t="s">
        <v>257</v>
      </c>
      <c r="Q28" s="19" t="s">
        <v>258</v>
      </c>
      <c r="R28" s="19" t="s">
        <v>259</v>
      </c>
      <c r="S28" s="19" t="s">
        <v>260</v>
      </c>
      <c r="T28" s="19" t="s">
        <v>261</v>
      </c>
      <c r="U28" s="19" t="s">
        <v>262</v>
      </c>
      <c r="V28" s="19">
        <v>18770484921</v>
      </c>
      <c r="W28" s="19" t="s">
        <v>263</v>
      </c>
      <c r="X28" s="19" t="s">
        <v>264</v>
      </c>
      <c r="Y28" s="19">
        <v>13155799570</v>
      </c>
      <c r="Z28" s="19" t="s">
        <v>265</v>
      </c>
      <c r="AA28" s="19" t="s">
        <v>266</v>
      </c>
      <c r="AB28" s="19">
        <v>15079734626</v>
      </c>
      <c r="AC28" s="19" t="s">
        <v>267</v>
      </c>
      <c r="AD28" s="32"/>
    </row>
    <row r="29" s="1" customFormat="1" ht="28.5" customHeight="1" spans="1:30">
      <c r="A29" s="14">
        <v>24</v>
      </c>
      <c r="B29" s="11" t="s">
        <v>268</v>
      </c>
      <c r="C29" s="11" t="str">
        <f>VLOOKUP(B29,[1]Sheet1!$A:$B,2,FALSE)</f>
        <v>36078250016-A4</v>
      </c>
      <c r="D29" s="11" t="str">
        <f>VLOOKUP(B29,[2]附件2!$B$1:$D$65536,3,FALSE)</f>
        <v>麻双河</v>
      </c>
      <c r="E29" s="11" t="s">
        <v>30</v>
      </c>
      <c r="F29" s="11" t="s">
        <v>31</v>
      </c>
      <c r="G29" s="11" t="s">
        <v>254</v>
      </c>
      <c r="H29" s="11" t="s">
        <v>269</v>
      </c>
      <c r="I29" s="11" t="s">
        <v>200</v>
      </c>
      <c r="J29" s="11" t="s">
        <v>106</v>
      </c>
      <c r="K29" s="11" t="s">
        <v>36</v>
      </c>
      <c r="L29" s="11" t="s">
        <v>37</v>
      </c>
      <c r="M29" s="11" t="s">
        <v>36</v>
      </c>
      <c r="N29" s="11" t="s">
        <v>37</v>
      </c>
      <c r="O29" s="19" t="s">
        <v>256</v>
      </c>
      <c r="P29" s="19" t="s">
        <v>257</v>
      </c>
      <c r="Q29" s="19" t="s">
        <v>258</v>
      </c>
      <c r="R29" s="19" t="s">
        <v>270</v>
      </c>
      <c r="S29" s="19" t="s">
        <v>271</v>
      </c>
      <c r="T29" s="19" t="s">
        <v>261</v>
      </c>
      <c r="U29" s="19" t="s">
        <v>272</v>
      </c>
      <c r="V29" s="19">
        <v>13970764524</v>
      </c>
      <c r="W29" s="19" t="s">
        <v>273</v>
      </c>
      <c r="X29" s="19" t="s">
        <v>264</v>
      </c>
      <c r="Y29" s="19">
        <v>13155799570</v>
      </c>
      <c r="Z29" s="19" t="s">
        <v>274</v>
      </c>
      <c r="AA29" s="19" t="s">
        <v>275</v>
      </c>
      <c r="AB29" s="19" t="s">
        <v>276</v>
      </c>
      <c r="AC29" s="19" t="s">
        <v>267</v>
      </c>
      <c r="AD29" s="32"/>
    </row>
    <row r="30" s="1" customFormat="1" ht="28.5" customHeight="1" spans="1:30">
      <c r="A30" s="14">
        <v>25</v>
      </c>
      <c r="B30" s="11" t="s">
        <v>277</v>
      </c>
      <c r="C30" s="11" t="str">
        <f>VLOOKUP(B30,[1]Sheet1!$A:$B,2,FALSE)</f>
        <v>36078250015-A4</v>
      </c>
      <c r="D30" s="11" t="str">
        <f>VLOOKUP(B30,[2]附件2!$B$1:$D$65536,3,FALSE)</f>
        <v>麻双河</v>
      </c>
      <c r="E30" s="11" t="s">
        <v>30</v>
      </c>
      <c r="F30" s="11" t="s">
        <v>31</v>
      </c>
      <c r="G30" s="11" t="s">
        <v>254</v>
      </c>
      <c r="H30" s="11" t="s">
        <v>278</v>
      </c>
      <c r="I30" s="11" t="s">
        <v>200</v>
      </c>
      <c r="J30" s="11" t="s">
        <v>106</v>
      </c>
      <c r="K30" s="11" t="s">
        <v>36</v>
      </c>
      <c r="L30" s="11" t="s">
        <v>37</v>
      </c>
      <c r="M30" s="11" t="s">
        <v>36</v>
      </c>
      <c r="N30" s="11" t="s">
        <v>37</v>
      </c>
      <c r="O30" s="19" t="s">
        <v>256</v>
      </c>
      <c r="P30" s="19">
        <v>13979767574</v>
      </c>
      <c r="Q30" s="19" t="s">
        <v>258</v>
      </c>
      <c r="R30" s="19" t="s">
        <v>279</v>
      </c>
      <c r="S30" s="19" t="s">
        <v>280</v>
      </c>
      <c r="T30" s="19" t="s">
        <v>281</v>
      </c>
      <c r="U30" s="19" t="s">
        <v>282</v>
      </c>
      <c r="V30" s="19">
        <v>13870735839</v>
      </c>
      <c r="W30" s="19" t="s">
        <v>283</v>
      </c>
      <c r="X30" s="19" t="s">
        <v>264</v>
      </c>
      <c r="Y30" s="19">
        <v>13155799570</v>
      </c>
      <c r="Z30" s="19" t="s">
        <v>265</v>
      </c>
      <c r="AA30" s="19" t="s">
        <v>284</v>
      </c>
      <c r="AB30" s="19">
        <v>15070746026</v>
      </c>
      <c r="AC30" s="19" t="s">
        <v>267</v>
      </c>
      <c r="AD30" s="32"/>
    </row>
    <row r="31" s="1" customFormat="1" ht="28.5" customHeight="1" spans="1:30">
      <c r="A31" s="14">
        <v>26</v>
      </c>
      <c r="B31" s="11" t="s">
        <v>285</v>
      </c>
      <c r="C31" s="11" t="str">
        <f>VLOOKUP(B31,[1]Sheet1!$A:$B,2,FALSE)</f>
        <v>36078250003-A4</v>
      </c>
      <c r="D31" s="11" t="str">
        <f>VLOOKUP(B31,[2]附件2!$B$1:$D$65536,3,FALSE)</f>
        <v>章水</v>
      </c>
      <c r="E31" s="11" t="s">
        <v>30</v>
      </c>
      <c r="F31" s="11" t="s">
        <v>31</v>
      </c>
      <c r="G31" s="11" t="s">
        <v>173</v>
      </c>
      <c r="H31" s="11" t="s">
        <v>286</v>
      </c>
      <c r="I31" s="11" t="s">
        <v>200</v>
      </c>
      <c r="J31" s="11" t="s">
        <v>80</v>
      </c>
      <c r="K31" s="11" t="s">
        <v>36</v>
      </c>
      <c r="L31" s="11" t="s">
        <v>37</v>
      </c>
      <c r="M31" s="11" t="s">
        <v>36</v>
      </c>
      <c r="N31" s="11" t="s">
        <v>37</v>
      </c>
      <c r="O31" s="19" t="s">
        <v>175</v>
      </c>
      <c r="P31" s="19">
        <v>13979774270</v>
      </c>
      <c r="Q31" s="19" t="s">
        <v>287</v>
      </c>
      <c r="R31" s="16" t="s">
        <v>177</v>
      </c>
      <c r="S31" s="16">
        <v>13970713127</v>
      </c>
      <c r="T31" s="19" t="s">
        <v>288</v>
      </c>
      <c r="U31" s="19" t="s">
        <v>289</v>
      </c>
      <c r="V31" s="19">
        <v>13870758520</v>
      </c>
      <c r="W31" s="19" t="s">
        <v>290</v>
      </c>
      <c r="X31" s="19" t="s">
        <v>179</v>
      </c>
      <c r="Y31" s="19" t="s">
        <v>180</v>
      </c>
      <c r="Z31" s="19" t="s">
        <v>181</v>
      </c>
      <c r="AA31" s="19" t="s">
        <v>291</v>
      </c>
      <c r="AB31" s="19">
        <v>13879795459</v>
      </c>
      <c r="AC31" s="19" t="s">
        <v>292</v>
      </c>
      <c r="AD31" s="32"/>
    </row>
    <row r="32" s="1" customFormat="1" ht="28.5" customHeight="1" spans="1:30">
      <c r="A32" s="14">
        <v>27</v>
      </c>
      <c r="B32" s="11" t="s">
        <v>293</v>
      </c>
      <c r="C32" s="11" t="str">
        <f>VLOOKUP(B32,[1]Sheet1!$A:$B,2,FALSE)</f>
        <v>36078250004-A4</v>
      </c>
      <c r="D32" s="11" t="str">
        <f>VLOOKUP(B32,[2]附件2!$B$1:$D$65536,3,FALSE)</f>
        <v>章水</v>
      </c>
      <c r="E32" s="11" t="s">
        <v>30</v>
      </c>
      <c r="F32" s="11" t="s">
        <v>31</v>
      </c>
      <c r="G32" s="11" t="s">
        <v>173</v>
      </c>
      <c r="H32" s="11" t="s">
        <v>294</v>
      </c>
      <c r="I32" s="11" t="s">
        <v>200</v>
      </c>
      <c r="J32" s="11" t="s">
        <v>119</v>
      </c>
      <c r="K32" s="11" t="s">
        <v>36</v>
      </c>
      <c r="L32" s="11" t="s">
        <v>37</v>
      </c>
      <c r="M32" s="11" t="s">
        <v>36</v>
      </c>
      <c r="N32" s="11" t="s">
        <v>37</v>
      </c>
      <c r="O32" s="19" t="s">
        <v>175</v>
      </c>
      <c r="P32" s="19">
        <v>13979774270</v>
      </c>
      <c r="Q32" s="19" t="s">
        <v>287</v>
      </c>
      <c r="R32" s="16" t="s">
        <v>177</v>
      </c>
      <c r="S32" s="16">
        <v>13970713127</v>
      </c>
      <c r="T32" s="19" t="s">
        <v>288</v>
      </c>
      <c r="U32" s="19" t="s">
        <v>295</v>
      </c>
      <c r="V32" s="19" t="s">
        <v>296</v>
      </c>
      <c r="W32" s="19" t="s">
        <v>297</v>
      </c>
      <c r="X32" s="19" t="s">
        <v>179</v>
      </c>
      <c r="Y32" s="19" t="s">
        <v>180</v>
      </c>
      <c r="Z32" s="19" t="s">
        <v>181</v>
      </c>
      <c r="AA32" s="19" t="s">
        <v>298</v>
      </c>
      <c r="AB32" s="19">
        <v>13763991976</v>
      </c>
      <c r="AC32" s="19" t="s">
        <v>184</v>
      </c>
      <c r="AD32" s="32"/>
    </row>
    <row r="33" s="1" customFormat="1" ht="28.5" customHeight="1" spans="1:30">
      <c r="A33" s="14">
        <v>28</v>
      </c>
      <c r="B33" s="11" t="s">
        <v>299</v>
      </c>
      <c r="C33" s="11" t="str">
        <f>VLOOKUP(B33,[1]Sheet1!$A:$B,2,FALSE)</f>
        <v>36078250013-A4</v>
      </c>
      <c r="D33" s="11" t="s">
        <v>300</v>
      </c>
      <c r="E33" s="11" t="s">
        <v>30</v>
      </c>
      <c r="F33" s="11" t="s">
        <v>31</v>
      </c>
      <c r="G33" s="11" t="s">
        <v>301</v>
      </c>
      <c r="H33" s="11" t="s">
        <v>302</v>
      </c>
      <c r="I33" s="11" t="s">
        <v>200</v>
      </c>
      <c r="J33" s="11" t="s">
        <v>80</v>
      </c>
      <c r="K33" s="11" t="s">
        <v>36</v>
      </c>
      <c r="L33" s="11" t="s">
        <v>37</v>
      </c>
      <c r="M33" s="11" t="s">
        <v>36</v>
      </c>
      <c r="N33" s="11" t="s">
        <v>37</v>
      </c>
      <c r="O33" s="16" t="s">
        <v>303</v>
      </c>
      <c r="P33" s="16">
        <v>13879762996</v>
      </c>
      <c r="Q33" s="19" t="s">
        <v>304</v>
      </c>
      <c r="R33" s="16" t="s">
        <v>305</v>
      </c>
      <c r="S33" s="16">
        <v>15270623667</v>
      </c>
      <c r="T33" s="19" t="s">
        <v>306</v>
      </c>
      <c r="U33" s="16" t="s">
        <v>307</v>
      </c>
      <c r="V33" s="16">
        <v>15970956916</v>
      </c>
      <c r="W33" s="19" t="s">
        <v>308</v>
      </c>
      <c r="X33" s="16" t="s">
        <v>309</v>
      </c>
      <c r="Y33" s="16">
        <v>15083949210</v>
      </c>
      <c r="Z33" s="19" t="s">
        <v>310</v>
      </c>
      <c r="AA33" s="16" t="s">
        <v>311</v>
      </c>
      <c r="AB33" s="16">
        <v>15070754737</v>
      </c>
      <c r="AC33" s="19" t="s">
        <v>312</v>
      </c>
      <c r="AD33" s="32"/>
    </row>
    <row r="34" s="1" customFormat="1" ht="28.5" customHeight="1" spans="1:30">
      <c r="A34" s="14">
        <v>29</v>
      </c>
      <c r="B34" s="11" t="s">
        <v>168</v>
      </c>
      <c r="C34" s="11" t="str">
        <f>VLOOKUP(B34,[1]Sheet1!$A:$B,2,FALSE)</f>
        <v>36070040147-A4</v>
      </c>
      <c r="D34" s="11" t="s">
        <v>313</v>
      </c>
      <c r="E34" s="11" t="s">
        <v>30</v>
      </c>
      <c r="F34" s="11" t="s">
        <v>31</v>
      </c>
      <c r="G34" s="11" t="s">
        <v>301</v>
      </c>
      <c r="H34" s="11" t="s">
        <v>314</v>
      </c>
      <c r="I34" s="11" t="s">
        <v>200</v>
      </c>
      <c r="J34" s="11" t="s">
        <v>80</v>
      </c>
      <c r="K34" s="11" t="s">
        <v>36</v>
      </c>
      <c r="L34" s="11" t="s">
        <v>37</v>
      </c>
      <c r="M34" s="11" t="s">
        <v>36</v>
      </c>
      <c r="N34" s="11" t="s">
        <v>37</v>
      </c>
      <c r="O34" s="16" t="s">
        <v>303</v>
      </c>
      <c r="P34" s="16">
        <v>13879762996</v>
      </c>
      <c r="Q34" s="19" t="s">
        <v>304</v>
      </c>
      <c r="R34" s="16" t="s">
        <v>315</v>
      </c>
      <c r="S34" s="16">
        <v>13517071023</v>
      </c>
      <c r="T34" s="16" t="s">
        <v>316</v>
      </c>
      <c r="U34" s="16" t="s">
        <v>307</v>
      </c>
      <c r="V34" s="16">
        <v>15970956916</v>
      </c>
      <c r="W34" s="19" t="s">
        <v>308</v>
      </c>
      <c r="X34" s="16" t="s">
        <v>309</v>
      </c>
      <c r="Y34" s="16">
        <v>15083949210</v>
      </c>
      <c r="Z34" s="16" t="s">
        <v>310</v>
      </c>
      <c r="AA34" s="16" t="s">
        <v>317</v>
      </c>
      <c r="AB34" s="16">
        <v>18460350911</v>
      </c>
      <c r="AC34" s="16" t="s">
        <v>312</v>
      </c>
      <c r="AD34" s="32"/>
    </row>
    <row r="35" s="1" customFormat="1" ht="28.5" customHeight="1" spans="1:30">
      <c r="A35" s="14">
        <v>30</v>
      </c>
      <c r="B35" s="11" t="s">
        <v>318</v>
      </c>
      <c r="C35" s="11" t="str">
        <f>VLOOKUP(B35,[1]Sheet1!$A:$B,2,FALSE)</f>
        <v>36078250045-A4</v>
      </c>
      <c r="D35" s="11" t="str">
        <f>VLOOKUP(B35,[2]附件2!$B$1:$D$65536,3,FALSE)</f>
        <v>麻双河</v>
      </c>
      <c r="E35" s="11" t="s">
        <v>30</v>
      </c>
      <c r="F35" s="11" t="s">
        <v>31</v>
      </c>
      <c r="G35" s="11" t="s">
        <v>319</v>
      </c>
      <c r="H35" s="11" t="s">
        <v>320</v>
      </c>
      <c r="I35" s="11" t="s">
        <v>200</v>
      </c>
      <c r="J35" s="11" t="s">
        <v>106</v>
      </c>
      <c r="K35" s="11" t="s">
        <v>36</v>
      </c>
      <c r="L35" s="11" t="s">
        <v>37</v>
      </c>
      <c r="M35" s="11" t="s">
        <v>36</v>
      </c>
      <c r="N35" s="11" t="s">
        <v>37</v>
      </c>
      <c r="O35" s="16" t="s">
        <v>321</v>
      </c>
      <c r="P35" s="16">
        <v>13879796998</v>
      </c>
      <c r="Q35" s="16" t="s">
        <v>322</v>
      </c>
      <c r="R35" s="16" t="s">
        <v>323</v>
      </c>
      <c r="S35" s="27">
        <v>18779793106</v>
      </c>
      <c r="T35" s="16" t="s">
        <v>324</v>
      </c>
      <c r="U35" s="16" t="s">
        <v>325</v>
      </c>
      <c r="V35" s="16">
        <v>13970712644</v>
      </c>
      <c r="W35" s="16" t="s">
        <v>326</v>
      </c>
      <c r="X35" s="16" t="s">
        <v>327</v>
      </c>
      <c r="Y35" s="16">
        <v>18172729562</v>
      </c>
      <c r="Z35" s="16" t="s">
        <v>328</v>
      </c>
      <c r="AA35" s="16" t="s">
        <v>329</v>
      </c>
      <c r="AB35" s="16">
        <v>13479973466</v>
      </c>
      <c r="AC35" s="16" t="s">
        <v>330</v>
      </c>
      <c r="AD35" s="32"/>
    </row>
    <row r="36" s="1" customFormat="1" ht="28.5" customHeight="1" spans="1:30">
      <c r="A36" s="14">
        <v>31</v>
      </c>
      <c r="B36" s="11" t="s">
        <v>331</v>
      </c>
      <c r="C36" s="11" t="str">
        <f>VLOOKUP(B36,[1]Sheet1!$A:$B,2,FALSE)</f>
        <v>36078250044-A4</v>
      </c>
      <c r="D36" s="11" t="str">
        <f>VLOOKUP(B36,[2]附件2!$B$1:$D$65536,3,FALSE)</f>
        <v>麻双河</v>
      </c>
      <c r="E36" s="11" t="s">
        <v>30</v>
      </c>
      <c r="F36" s="11" t="s">
        <v>31</v>
      </c>
      <c r="G36" s="11" t="s">
        <v>319</v>
      </c>
      <c r="H36" s="11" t="s">
        <v>332</v>
      </c>
      <c r="I36" s="11" t="s">
        <v>200</v>
      </c>
      <c r="J36" s="11" t="s">
        <v>80</v>
      </c>
      <c r="K36" s="11" t="s">
        <v>36</v>
      </c>
      <c r="L36" s="11" t="s">
        <v>37</v>
      </c>
      <c r="M36" s="11" t="s">
        <v>36</v>
      </c>
      <c r="N36" s="11" t="s">
        <v>37</v>
      </c>
      <c r="O36" s="16" t="s">
        <v>321</v>
      </c>
      <c r="P36" s="16">
        <v>13879796998</v>
      </c>
      <c r="Q36" s="16" t="s">
        <v>322</v>
      </c>
      <c r="R36" s="16" t="s">
        <v>323</v>
      </c>
      <c r="S36" s="27">
        <v>18779793106</v>
      </c>
      <c r="T36" s="16" t="s">
        <v>324</v>
      </c>
      <c r="U36" s="16" t="s">
        <v>333</v>
      </c>
      <c r="V36" s="16">
        <v>13907077170</v>
      </c>
      <c r="W36" s="16" t="s">
        <v>334</v>
      </c>
      <c r="X36" s="16" t="s">
        <v>327</v>
      </c>
      <c r="Y36" s="16">
        <v>18172729562</v>
      </c>
      <c r="Z36" s="16" t="s">
        <v>328</v>
      </c>
      <c r="AA36" s="16" t="s">
        <v>335</v>
      </c>
      <c r="AB36" s="16">
        <v>13970774321</v>
      </c>
      <c r="AC36" s="16" t="s">
        <v>330</v>
      </c>
      <c r="AD36" s="32"/>
    </row>
    <row r="37" s="1" customFormat="1" ht="28.5" customHeight="1" spans="1:30">
      <c r="A37" s="14">
        <v>32</v>
      </c>
      <c r="B37" s="11" t="s">
        <v>336</v>
      </c>
      <c r="C37" s="11" t="str">
        <f>VLOOKUP(B37,[1]Sheet1!$A:$B,2,FALSE)</f>
        <v>36078250025-A4</v>
      </c>
      <c r="D37" s="11" t="str">
        <f>VLOOKUP(B37,[2]附件2!$B$1:$D$65536,3,FALSE)</f>
        <v>章水</v>
      </c>
      <c r="E37" s="11" t="s">
        <v>30</v>
      </c>
      <c r="F37" s="11" t="s">
        <v>31</v>
      </c>
      <c r="G37" s="11" t="s">
        <v>50</v>
      </c>
      <c r="H37" s="11" t="s">
        <v>337</v>
      </c>
      <c r="I37" s="11" t="s">
        <v>200</v>
      </c>
      <c r="J37" s="11" t="s">
        <v>119</v>
      </c>
      <c r="K37" s="11" t="s">
        <v>36</v>
      </c>
      <c r="L37" s="11" t="s">
        <v>37</v>
      </c>
      <c r="M37" s="11" t="s">
        <v>36</v>
      </c>
      <c r="N37" s="11" t="s">
        <v>37</v>
      </c>
      <c r="O37" s="19" t="s">
        <v>338</v>
      </c>
      <c r="P37" s="19" t="s">
        <v>339</v>
      </c>
      <c r="Q37" s="19" t="s">
        <v>340</v>
      </c>
      <c r="R37" s="19" t="s">
        <v>341</v>
      </c>
      <c r="S37" s="19" t="s">
        <v>342</v>
      </c>
      <c r="T37" s="19" t="s">
        <v>343</v>
      </c>
      <c r="U37" s="19" t="s">
        <v>344</v>
      </c>
      <c r="V37" s="19">
        <v>13970120282</v>
      </c>
      <c r="W37" s="19" t="s">
        <v>345</v>
      </c>
      <c r="X37" s="19" t="s">
        <v>346</v>
      </c>
      <c r="Y37" s="19">
        <v>18270713538</v>
      </c>
      <c r="Z37" s="19" t="s">
        <v>347</v>
      </c>
      <c r="AA37" s="19" t="s">
        <v>348</v>
      </c>
      <c r="AB37" s="19" t="s">
        <v>349</v>
      </c>
      <c r="AC37" s="19" t="s">
        <v>350</v>
      </c>
      <c r="AD37" s="32"/>
    </row>
    <row r="38" s="1" customFormat="1" ht="28.5" customHeight="1" spans="1:30">
      <c r="A38" s="14">
        <v>33</v>
      </c>
      <c r="B38" s="11" t="s">
        <v>351</v>
      </c>
      <c r="C38" s="11" t="str">
        <f>VLOOKUP(B38,[1]Sheet1!$A:$B,2,FALSE)</f>
        <v>36078250007-A4</v>
      </c>
      <c r="D38" s="11" t="str">
        <f>VLOOKUP(B38,[2]附件2!$B$1:$D$65536,3,FALSE)</f>
        <v>龙回河</v>
      </c>
      <c r="E38" s="11" t="s">
        <v>30</v>
      </c>
      <c r="F38" s="11" t="s">
        <v>31</v>
      </c>
      <c r="G38" s="11" t="s">
        <v>156</v>
      </c>
      <c r="H38" s="11" t="s">
        <v>352</v>
      </c>
      <c r="I38" s="11" t="s">
        <v>200</v>
      </c>
      <c r="J38" s="11" t="s">
        <v>80</v>
      </c>
      <c r="K38" s="11" t="s">
        <v>36</v>
      </c>
      <c r="L38" s="11" t="s">
        <v>37</v>
      </c>
      <c r="M38" s="11" t="s">
        <v>36</v>
      </c>
      <c r="N38" s="11" t="s">
        <v>37</v>
      </c>
      <c r="O38" s="19" t="s">
        <v>158</v>
      </c>
      <c r="P38" s="19">
        <v>15083765058</v>
      </c>
      <c r="Q38" s="19" t="s">
        <v>159</v>
      </c>
      <c r="R38" s="19" t="s">
        <v>353</v>
      </c>
      <c r="S38" s="19" t="s">
        <v>354</v>
      </c>
      <c r="T38" s="19" t="s">
        <v>355</v>
      </c>
      <c r="U38" s="19" t="s">
        <v>356</v>
      </c>
      <c r="V38" s="19">
        <v>15170704989</v>
      </c>
      <c r="W38" s="19" t="s">
        <v>357</v>
      </c>
      <c r="X38" s="19" t="s">
        <v>162</v>
      </c>
      <c r="Y38" s="19" t="s">
        <v>163</v>
      </c>
      <c r="Z38" s="19" t="s">
        <v>164</v>
      </c>
      <c r="AA38" s="19" t="s">
        <v>358</v>
      </c>
      <c r="AB38" s="19">
        <v>13979772370</v>
      </c>
      <c r="AC38" s="19" t="s">
        <v>167</v>
      </c>
      <c r="AD38" s="32"/>
    </row>
    <row r="39" s="1" customFormat="1" ht="28.5" customHeight="1" spans="1:30">
      <c r="A39" s="14">
        <v>34</v>
      </c>
      <c r="B39" s="11" t="s">
        <v>359</v>
      </c>
      <c r="C39" s="11" t="str">
        <f>VLOOKUP(B39,[1]Sheet1!$A:$B,2,FALSE)</f>
        <v>36078250006-A4</v>
      </c>
      <c r="D39" s="11" t="str">
        <f>VLOOKUP(B39,[2]附件2!$B$1:$D$65536,3,FALSE)</f>
        <v>龙回河</v>
      </c>
      <c r="E39" s="11" t="s">
        <v>30</v>
      </c>
      <c r="F39" s="11" t="s">
        <v>31</v>
      </c>
      <c r="G39" s="11" t="s">
        <v>156</v>
      </c>
      <c r="H39" s="11" t="s">
        <v>360</v>
      </c>
      <c r="I39" s="11" t="s">
        <v>200</v>
      </c>
      <c r="J39" s="11" t="s">
        <v>80</v>
      </c>
      <c r="K39" s="11" t="s">
        <v>36</v>
      </c>
      <c r="L39" s="11" t="s">
        <v>37</v>
      </c>
      <c r="M39" s="11" t="s">
        <v>36</v>
      </c>
      <c r="N39" s="11" t="s">
        <v>37</v>
      </c>
      <c r="O39" s="19" t="s">
        <v>158</v>
      </c>
      <c r="P39" s="19">
        <v>15083765058</v>
      </c>
      <c r="Q39" s="19" t="s">
        <v>159</v>
      </c>
      <c r="R39" s="19" t="s">
        <v>361</v>
      </c>
      <c r="S39" s="19">
        <v>13879795641</v>
      </c>
      <c r="T39" s="19" t="s">
        <v>362</v>
      </c>
      <c r="U39" s="19" t="s">
        <v>363</v>
      </c>
      <c r="V39" s="19">
        <v>18370898600</v>
      </c>
      <c r="W39" s="19" t="s">
        <v>357</v>
      </c>
      <c r="X39" s="19" t="s">
        <v>162</v>
      </c>
      <c r="Y39" s="19" t="s">
        <v>163</v>
      </c>
      <c r="Z39" s="19" t="s">
        <v>164</v>
      </c>
      <c r="AA39" s="19" t="s">
        <v>364</v>
      </c>
      <c r="AB39" s="19" t="s">
        <v>365</v>
      </c>
      <c r="AC39" s="19" t="s">
        <v>167</v>
      </c>
      <c r="AD39" s="32"/>
    </row>
    <row r="40" s="1" customFormat="1" ht="28.5" customHeight="1" spans="1:30">
      <c r="A40" s="14">
        <v>35</v>
      </c>
      <c r="B40" s="11" t="s">
        <v>366</v>
      </c>
      <c r="C40" s="11" t="str">
        <f>VLOOKUP(B40,[1]Sheet1!$A:$B,2,FALSE)</f>
        <v>36078250005-A4</v>
      </c>
      <c r="D40" s="11" t="str">
        <f>VLOOKUP(B40,[2]附件2!$B$1:$D$65536,3,FALSE)</f>
        <v>龙回河</v>
      </c>
      <c r="E40" s="11" t="s">
        <v>30</v>
      </c>
      <c r="F40" s="11" t="s">
        <v>31</v>
      </c>
      <c r="G40" s="11" t="s">
        <v>156</v>
      </c>
      <c r="H40" s="11" t="s">
        <v>360</v>
      </c>
      <c r="I40" s="11" t="s">
        <v>200</v>
      </c>
      <c r="J40" s="11" t="s">
        <v>80</v>
      </c>
      <c r="K40" s="11" t="s">
        <v>36</v>
      </c>
      <c r="L40" s="11" t="s">
        <v>37</v>
      </c>
      <c r="M40" s="11" t="s">
        <v>36</v>
      </c>
      <c r="N40" s="11" t="s">
        <v>37</v>
      </c>
      <c r="O40" s="19" t="s">
        <v>158</v>
      </c>
      <c r="P40" s="19">
        <v>15083765058</v>
      </c>
      <c r="Q40" s="19" t="s">
        <v>159</v>
      </c>
      <c r="R40" s="19" t="s">
        <v>361</v>
      </c>
      <c r="S40" s="19">
        <v>13879795641</v>
      </c>
      <c r="T40" s="19" t="s">
        <v>362</v>
      </c>
      <c r="U40" s="19" t="s">
        <v>363</v>
      </c>
      <c r="V40" s="19">
        <v>18370898600</v>
      </c>
      <c r="W40" s="19" t="s">
        <v>357</v>
      </c>
      <c r="X40" s="19" t="s">
        <v>162</v>
      </c>
      <c r="Y40" s="19" t="s">
        <v>163</v>
      </c>
      <c r="Z40" s="19" t="s">
        <v>164</v>
      </c>
      <c r="AA40" s="19" t="s">
        <v>367</v>
      </c>
      <c r="AB40" s="19">
        <v>13870753499</v>
      </c>
      <c r="AC40" s="19" t="s">
        <v>167</v>
      </c>
      <c r="AD40" s="32"/>
    </row>
    <row r="41" s="1" customFormat="1" ht="28.5" customHeight="1" spans="1:30">
      <c r="A41" s="14">
        <v>36</v>
      </c>
      <c r="B41" s="11" t="s">
        <v>368</v>
      </c>
      <c r="C41" s="11" t="str">
        <f>VLOOKUP(B41,[1]Sheet1!$A:$B,2,FALSE)</f>
        <v>36078250043-A4</v>
      </c>
      <c r="D41" s="11" t="str">
        <f>VLOOKUP(B41,[2]附件2!$B$1:$D$65536,3,FALSE)</f>
        <v>龙华江</v>
      </c>
      <c r="E41" s="11" t="s">
        <v>30</v>
      </c>
      <c r="F41" s="11" t="s">
        <v>31</v>
      </c>
      <c r="G41" s="11" t="s">
        <v>32</v>
      </c>
      <c r="H41" s="11" t="s">
        <v>369</v>
      </c>
      <c r="I41" s="11" t="s">
        <v>200</v>
      </c>
      <c r="J41" s="11" t="s">
        <v>119</v>
      </c>
      <c r="K41" s="11" t="s">
        <v>36</v>
      </c>
      <c r="L41" s="11" t="s">
        <v>37</v>
      </c>
      <c r="M41" s="11" t="s">
        <v>36</v>
      </c>
      <c r="N41" s="11" t="s">
        <v>37</v>
      </c>
      <c r="O41" s="19" t="s">
        <v>370</v>
      </c>
      <c r="P41" s="23" t="s">
        <v>371</v>
      </c>
      <c r="Q41" s="19" t="s">
        <v>372</v>
      </c>
      <c r="R41" s="19" t="s">
        <v>373</v>
      </c>
      <c r="S41" s="19">
        <v>18779737998</v>
      </c>
      <c r="T41" s="19" t="s">
        <v>374</v>
      </c>
      <c r="U41" s="19" t="s">
        <v>375</v>
      </c>
      <c r="V41" s="19">
        <v>13979718272</v>
      </c>
      <c r="W41" s="19" t="s">
        <v>376</v>
      </c>
      <c r="X41" s="19" t="s">
        <v>377</v>
      </c>
      <c r="Y41" s="19" t="s">
        <v>378</v>
      </c>
      <c r="Z41" s="19" t="s">
        <v>379</v>
      </c>
      <c r="AA41" s="19" t="s">
        <v>380</v>
      </c>
      <c r="AB41" s="19">
        <v>13763921863</v>
      </c>
      <c r="AC41" s="19" t="s">
        <v>381</v>
      </c>
      <c r="AD41" s="32"/>
    </row>
    <row r="42" s="1" customFormat="1" ht="28.5" customHeight="1" spans="1:30">
      <c r="A42" s="14">
        <v>37</v>
      </c>
      <c r="B42" s="11" t="s">
        <v>382</v>
      </c>
      <c r="C42" s="11" t="str">
        <f>VLOOKUP(B42,[1]Sheet1!$A:$B,2,FALSE)</f>
        <v>36078250027-A4</v>
      </c>
      <c r="D42" s="11" t="str">
        <f>VLOOKUP(B42,[2]附件2!$B$1:$D$65536,3,FALSE)</f>
        <v>隆木水</v>
      </c>
      <c r="E42" s="11" t="s">
        <v>30</v>
      </c>
      <c r="F42" s="11" t="s">
        <v>31</v>
      </c>
      <c r="G42" s="11" t="s">
        <v>140</v>
      </c>
      <c r="H42" s="11" t="s">
        <v>383</v>
      </c>
      <c r="I42" s="11" t="s">
        <v>200</v>
      </c>
      <c r="J42" s="11" t="s">
        <v>119</v>
      </c>
      <c r="K42" s="11" t="s">
        <v>36</v>
      </c>
      <c r="L42" s="11" t="s">
        <v>37</v>
      </c>
      <c r="M42" s="11" t="s">
        <v>36</v>
      </c>
      <c r="N42" s="11" t="s">
        <v>37</v>
      </c>
      <c r="O42" s="19" t="s">
        <v>143</v>
      </c>
      <c r="P42" s="19" t="s">
        <v>144</v>
      </c>
      <c r="Q42" s="19" t="s">
        <v>145</v>
      </c>
      <c r="R42" s="19" t="s">
        <v>146</v>
      </c>
      <c r="S42" s="19" t="s">
        <v>147</v>
      </c>
      <c r="T42" s="19" t="s">
        <v>148</v>
      </c>
      <c r="U42" s="19" t="s">
        <v>384</v>
      </c>
      <c r="V42" s="19" t="s">
        <v>385</v>
      </c>
      <c r="W42" s="19" t="s">
        <v>386</v>
      </c>
      <c r="X42" s="19" t="s">
        <v>149</v>
      </c>
      <c r="Y42" s="19" t="s">
        <v>150</v>
      </c>
      <c r="Z42" s="19" t="s">
        <v>151</v>
      </c>
      <c r="AA42" s="19" t="s">
        <v>387</v>
      </c>
      <c r="AB42" s="19">
        <v>15979864529</v>
      </c>
      <c r="AC42" s="19" t="s">
        <v>154</v>
      </c>
      <c r="AD42" s="32"/>
    </row>
    <row r="43" s="1" customFormat="1" ht="28.5" customHeight="1" spans="1:30">
      <c r="A43" s="14">
        <v>38</v>
      </c>
      <c r="B43" s="11" t="s">
        <v>388</v>
      </c>
      <c r="C43" s="11" t="str">
        <f>VLOOKUP(B43,[1]Sheet1!$A:$B,2,FALSE)</f>
        <v>36078250026-A4</v>
      </c>
      <c r="D43" s="11" t="str">
        <f>VLOOKUP(B43,[2]附件2!$B$1:$D$65536,3,FALSE)</f>
        <v>隆木水</v>
      </c>
      <c r="E43" s="11" t="s">
        <v>30</v>
      </c>
      <c r="F43" s="11" t="s">
        <v>31</v>
      </c>
      <c r="G43" s="11" t="s">
        <v>140</v>
      </c>
      <c r="H43" s="11" t="s">
        <v>389</v>
      </c>
      <c r="I43" s="11" t="s">
        <v>200</v>
      </c>
      <c r="J43" s="11" t="s">
        <v>106</v>
      </c>
      <c r="K43" s="11" t="s">
        <v>36</v>
      </c>
      <c r="L43" s="11" t="s">
        <v>37</v>
      </c>
      <c r="M43" s="11" t="s">
        <v>36</v>
      </c>
      <c r="N43" s="11" t="s">
        <v>37</v>
      </c>
      <c r="O43" s="19" t="s">
        <v>143</v>
      </c>
      <c r="P43" s="19" t="s">
        <v>144</v>
      </c>
      <c r="Q43" s="19" t="s">
        <v>145</v>
      </c>
      <c r="R43" s="19" t="s">
        <v>146</v>
      </c>
      <c r="S43" s="19" t="s">
        <v>147</v>
      </c>
      <c r="T43" s="19" t="s">
        <v>148</v>
      </c>
      <c r="U43" s="19" t="s">
        <v>390</v>
      </c>
      <c r="V43" s="19">
        <v>15297875751</v>
      </c>
      <c r="W43" s="19" t="s">
        <v>391</v>
      </c>
      <c r="X43" s="19" t="s">
        <v>149</v>
      </c>
      <c r="Y43" s="19" t="s">
        <v>150</v>
      </c>
      <c r="Z43" s="19" t="s">
        <v>151</v>
      </c>
      <c r="AA43" s="19" t="s">
        <v>392</v>
      </c>
      <c r="AB43" s="19" t="s">
        <v>393</v>
      </c>
      <c r="AC43" s="19" t="s">
        <v>154</v>
      </c>
      <c r="AD43" s="32"/>
    </row>
    <row r="44" s="1" customFormat="1" ht="28.5" customHeight="1" spans="1:30">
      <c r="A44" s="14">
        <v>39</v>
      </c>
      <c r="B44" s="11" t="s">
        <v>394</v>
      </c>
      <c r="C44" s="11" t="str">
        <f>VLOOKUP(B44,[1]Sheet1!$A:$B,2,FALSE)</f>
        <v>36078250030-A4</v>
      </c>
      <c r="D44" s="11" t="str">
        <f>VLOOKUP(B44,[2]附件2!$B$1:$D$65536,3,FALSE)</f>
        <v>朱坊河</v>
      </c>
      <c r="E44" s="11" t="s">
        <v>30</v>
      </c>
      <c r="F44" s="11" t="s">
        <v>31</v>
      </c>
      <c r="G44" s="11" t="s">
        <v>395</v>
      </c>
      <c r="H44" s="11" t="s">
        <v>396</v>
      </c>
      <c r="I44" s="11" t="s">
        <v>200</v>
      </c>
      <c r="J44" s="11" t="s">
        <v>119</v>
      </c>
      <c r="K44" s="11" t="s">
        <v>36</v>
      </c>
      <c r="L44" s="11" t="s">
        <v>37</v>
      </c>
      <c r="M44" s="11" t="s">
        <v>36</v>
      </c>
      <c r="N44" s="11" t="s">
        <v>37</v>
      </c>
      <c r="O44" s="16" t="s">
        <v>397</v>
      </c>
      <c r="P44" s="16">
        <v>15970078588</v>
      </c>
      <c r="Q44" s="16" t="s">
        <v>398</v>
      </c>
      <c r="R44" s="16" t="s">
        <v>399</v>
      </c>
      <c r="S44" s="16">
        <v>15007076426</v>
      </c>
      <c r="T44" s="16" t="s">
        <v>400</v>
      </c>
      <c r="U44" s="16" t="s">
        <v>401</v>
      </c>
      <c r="V44" s="16">
        <v>13479914599</v>
      </c>
      <c r="W44" s="16" t="s">
        <v>402</v>
      </c>
      <c r="X44" s="16" t="s">
        <v>403</v>
      </c>
      <c r="Y44" s="16">
        <v>19870415466</v>
      </c>
      <c r="Z44" s="16" t="s">
        <v>404</v>
      </c>
      <c r="AA44" s="16" t="s">
        <v>405</v>
      </c>
      <c r="AB44" s="16">
        <v>18479731002</v>
      </c>
      <c r="AC44" s="16" t="s">
        <v>406</v>
      </c>
      <c r="AD44" s="32"/>
    </row>
    <row r="45" s="1" customFormat="1" ht="28.5" customHeight="1" spans="1:30">
      <c r="A45" s="14">
        <v>40</v>
      </c>
      <c r="B45" s="11" t="s">
        <v>407</v>
      </c>
      <c r="C45" s="11" t="str">
        <f>VLOOKUP(B45,[1]Sheet1!$A:$B,2,FALSE)</f>
        <v>36078250029-A4</v>
      </c>
      <c r="D45" s="11" t="str">
        <f>VLOOKUP(B45,[2]附件2!$B$1:$D$65536,3,FALSE)</f>
        <v>朱坊河</v>
      </c>
      <c r="E45" s="11" t="s">
        <v>30</v>
      </c>
      <c r="F45" s="11" t="s">
        <v>31</v>
      </c>
      <c r="G45" s="11" t="s">
        <v>395</v>
      </c>
      <c r="H45" s="11" t="s">
        <v>408</v>
      </c>
      <c r="I45" s="11" t="s">
        <v>200</v>
      </c>
      <c r="J45" s="11" t="s">
        <v>80</v>
      </c>
      <c r="K45" s="11" t="s">
        <v>36</v>
      </c>
      <c r="L45" s="11" t="s">
        <v>37</v>
      </c>
      <c r="M45" s="11" t="s">
        <v>36</v>
      </c>
      <c r="N45" s="11" t="s">
        <v>37</v>
      </c>
      <c r="O45" s="16" t="s">
        <v>397</v>
      </c>
      <c r="P45" s="16">
        <v>15970078588</v>
      </c>
      <c r="Q45" s="16" t="s">
        <v>398</v>
      </c>
      <c r="R45" s="16" t="s">
        <v>399</v>
      </c>
      <c r="S45" s="16">
        <v>15007076426</v>
      </c>
      <c r="T45" s="16" t="s">
        <v>400</v>
      </c>
      <c r="U45" s="16" t="s">
        <v>409</v>
      </c>
      <c r="V45" s="16">
        <v>15970867776</v>
      </c>
      <c r="W45" s="16" t="s">
        <v>410</v>
      </c>
      <c r="X45" s="16" t="s">
        <v>403</v>
      </c>
      <c r="Y45" s="16">
        <v>19870415466</v>
      </c>
      <c r="Z45" s="16" t="s">
        <v>404</v>
      </c>
      <c r="AA45" s="16" t="s">
        <v>411</v>
      </c>
      <c r="AB45" s="16">
        <v>15179051925</v>
      </c>
      <c r="AC45" s="16" t="s">
        <v>406</v>
      </c>
      <c r="AD45" s="32"/>
    </row>
    <row r="46" s="1" customFormat="1" ht="28.5" customHeight="1" spans="1:30">
      <c r="A46" s="14">
        <v>41</v>
      </c>
      <c r="B46" s="11" t="s">
        <v>412</v>
      </c>
      <c r="C46" s="11" t="str">
        <f>VLOOKUP(B46,[1]Sheet1!$A:$B,2,FALSE)</f>
        <v>36078250033-A4</v>
      </c>
      <c r="D46" s="11" t="str">
        <f>VLOOKUP(B46,[2]附件2!$B$1:$D$65536,3,FALSE)</f>
        <v>上犹江</v>
      </c>
      <c r="E46" s="11" t="s">
        <v>30</v>
      </c>
      <c r="F46" s="11" t="s">
        <v>31</v>
      </c>
      <c r="G46" s="11" t="s">
        <v>395</v>
      </c>
      <c r="H46" s="11" t="s">
        <v>413</v>
      </c>
      <c r="I46" s="11" t="s">
        <v>200</v>
      </c>
      <c r="J46" s="11" t="s">
        <v>80</v>
      </c>
      <c r="K46" s="11" t="s">
        <v>36</v>
      </c>
      <c r="L46" s="11" t="s">
        <v>37</v>
      </c>
      <c r="M46" s="11" t="s">
        <v>36</v>
      </c>
      <c r="N46" s="11" t="s">
        <v>37</v>
      </c>
      <c r="O46" s="16" t="s">
        <v>397</v>
      </c>
      <c r="P46" s="16">
        <v>15970078588</v>
      </c>
      <c r="Q46" s="16" t="s">
        <v>398</v>
      </c>
      <c r="R46" s="16" t="s">
        <v>399</v>
      </c>
      <c r="S46" s="16">
        <v>15007076426</v>
      </c>
      <c r="T46" s="16" t="s">
        <v>400</v>
      </c>
      <c r="U46" s="16" t="s">
        <v>414</v>
      </c>
      <c r="V46" s="16">
        <v>18816485126</v>
      </c>
      <c r="W46" s="16" t="s">
        <v>415</v>
      </c>
      <c r="X46" s="16" t="s">
        <v>403</v>
      </c>
      <c r="Y46" s="16">
        <v>19870415466</v>
      </c>
      <c r="Z46" s="16" t="s">
        <v>404</v>
      </c>
      <c r="AA46" s="16" t="s">
        <v>416</v>
      </c>
      <c r="AB46" s="16">
        <v>18174095509</v>
      </c>
      <c r="AC46" s="16" t="s">
        <v>406</v>
      </c>
      <c r="AD46" s="32"/>
    </row>
    <row r="47" s="1" customFormat="1" ht="28.5" customHeight="1" spans="1:30">
      <c r="A47" s="14">
        <v>42</v>
      </c>
      <c r="B47" s="11" t="s">
        <v>417</v>
      </c>
      <c r="C47" s="11" t="str">
        <f>VLOOKUP(B47,[1]Sheet1!$A:$B,2,FALSE)</f>
        <v>36078250028-A4</v>
      </c>
      <c r="D47" s="11" t="str">
        <f>VLOOKUP(B47,[2]附件2!$B$1:$D$65536,3,FALSE)</f>
        <v>朱坊河</v>
      </c>
      <c r="E47" s="11" t="s">
        <v>30</v>
      </c>
      <c r="F47" s="11" t="s">
        <v>31</v>
      </c>
      <c r="G47" s="11" t="s">
        <v>395</v>
      </c>
      <c r="H47" s="11" t="s">
        <v>418</v>
      </c>
      <c r="I47" s="11" t="s">
        <v>200</v>
      </c>
      <c r="J47" s="11" t="s">
        <v>119</v>
      </c>
      <c r="K47" s="11" t="s">
        <v>36</v>
      </c>
      <c r="L47" s="11" t="s">
        <v>37</v>
      </c>
      <c r="M47" s="11" t="s">
        <v>36</v>
      </c>
      <c r="N47" s="11" t="s">
        <v>37</v>
      </c>
      <c r="O47" s="16" t="s">
        <v>397</v>
      </c>
      <c r="P47" s="16">
        <v>15970078588</v>
      </c>
      <c r="Q47" s="16" t="s">
        <v>398</v>
      </c>
      <c r="R47" s="16" t="s">
        <v>399</v>
      </c>
      <c r="S47" s="16">
        <v>15007076426</v>
      </c>
      <c r="T47" s="16" t="s">
        <v>400</v>
      </c>
      <c r="U47" s="16" t="s">
        <v>419</v>
      </c>
      <c r="V47" s="16">
        <v>13517972753</v>
      </c>
      <c r="W47" s="16" t="s">
        <v>420</v>
      </c>
      <c r="X47" s="16" t="s">
        <v>403</v>
      </c>
      <c r="Y47" s="16">
        <v>19870415466</v>
      </c>
      <c r="Z47" s="16" t="s">
        <v>404</v>
      </c>
      <c r="AA47" s="16" t="s">
        <v>421</v>
      </c>
      <c r="AB47" s="16">
        <v>19979715429</v>
      </c>
      <c r="AC47" s="16" t="s">
        <v>406</v>
      </c>
      <c r="AD47" s="32"/>
    </row>
    <row r="48" s="1" customFormat="1" ht="28.5" customHeight="1" spans="1:30">
      <c r="A48" s="14">
        <v>43</v>
      </c>
      <c r="B48" s="11" t="s">
        <v>422</v>
      </c>
      <c r="C48" s="11" t="str">
        <f>VLOOKUP(B48,[1]Sheet1!$A:$B,2,FALSE)</f>
        <v>36078250032-A4</v>
      </c>
      <c r="D48" s="11" t="str">
        <f>VLOOKUP(B48,[2]附件2!$B$1:$D$65536,3,FALSE)</f>
        <v>朱坊河</v>
      </c>
      <c r="E48" s="11" t="s">
        <v>30</v>
      </c>
      <c r="F48" s="11" t="s">
        <v>31</v>
      </c>
      <c r="G48" s="11" t="s">
        <v>395</v>
      </c>
      <c r="H48" s="11" t="s">
        <v>423</v>
      </c>
      <c r="I48" s="11" t="s">
        <v>200</v>
      </c>
      <c r="J48" s="11" t="s">
        <v>119</v>
      </c>
      <c r="K48" s="11" t="s">
        <v>36</v>
      </c>
      <c r="L48" s="11" t="s">
        <v>37</v>
      </c>
      <c r="M48" s="11" t="s">
        <v>36</v>
      </c>
      <c r="N48" s="11" t="s">
        <v>37</v>
      </c>
      <c r="O48" s="16" t="s">
        <v>397</v>
      </c>
      <c r="P48" s="16">
        <v>15970078588</v>
      </c>
      <c r="Q48" s="16" t="s">
        <v>398</v>
      </c>
      <c r="R48" s="16" t="s">
        <v>399</v>
      </c>
      <c r="S48" s="16">
        <v>15007076426</v>
      </c>
      <c r="T48" s="16" t="s">
        <v>400</v>
      </c>
      <c r="U48" s="16" t="s">
        <v>424</v>
      </c>
      <c r="V48" s="16">
        <v>15970878886</v>
      </c>
      <c r="W48" s="16" t="s">
        <v>425</v>
      </c>
      <c r="X48" s="16" t="s">
        <v>403</v>
      </c>
      <c r="Y48" s="16">
        <v>19870415466</v>
      </c>
      <c r="Z48" s="16" t="s">
        <v>404</v>
      </c>
      <c r="AA48" s="16" t="s">
        <v>426</v>
      </c>
      <c r="AB48" s="16">
        <v>19942147816</v>
      </c>
      <c r="AC48" s="16" t="s">
        <v>406</v>
      </c>
      <c r="AD48" s="32"/>
    </row>
    <row r="49" s="1" customFormat="1" ht="28.5" customHeight="1" spans="1:30">
      <c r="A49" s="14">
        <v>44</v>
      </c>
      <c r="B49" s="11" t="s">
        <v>427</v>
      </c>
      <c r="C49" s="11" t="str">
        <f>VLOOKUP(B49,[1]Sheet1!$A:$B,2,FALSE)</f>
        <v>36078250031-A4</v>
      </c>
      <c r="D49" s="11" t="str">
        <f>VLOOKUP(B49,[2]附件2!$B$1:$D$65536,3,FALSE)</f>
        <v>朱坊河</v>
      </c>
      <c r="E49" s="11" t="s">
        <v>30</v>
      </c>
      <c r="F49" s="11" t="s">
        <v>31</v>
      </c>
      <c r="G49" s="11" t="s">
        <v>395</v>
      </c>
      <c r="H49" s="11" t="s">
        <v>418</v>
      </c>
      <c r="I49" s="11" t="s">
        <v>200</v>
      </c>
      <c r="J49" s="11" t="s">
        <v>80</v>
      </c>
      <c r="K49" s="11" t="s">
        <v>36</v>
      </c>
      <c r="L49" s="11" t="s">
        <v>37</v>
      </c>
      <c r="M49" s="11" t="s">
        <v>36</v>
      </c>
      <c r="N49" s="11" t="s">
        <v>37</v>
      </c>
      <c r="O49" s="16" t="s">
        <v>397</v>
      </c>
      <c r="P49" s="16">
        <v>15970078588</v>
      </c>
      <c r="Q49" s="16" t="s">
        <v>398</v>
      </c>
      <c r="R49" s="16" t="s">
        <v>399</v>
      </c>
      <c r="S49" s="16">
        <v>15007076426</v>
      </c>
      <c r="T49" s="16" t="s">
        <v>400</v>
      </c>
      <c r="U49" s="16" t="s">
        <v>419</v>
      </c>
      <c r="V49" s="16">
        <v>13517972753</v>
      </c>
      <c r="W49" s="16" t="s">
        <v>420</v>
      </c>
      <c r="X49" s="16" t="s">
        <v>403</v>
      </c>
      <c r="Y49" s="16">
        <v>19870415466</v>
      </c>
      <c r="Z49" s="16" t="s">
        <v>404</v>
      </c>
      <c r="AA49" s="16" t="s">
        <v>428</v>
      </c>
      <c r="AB49" s="16">
        <v>15350372050</v>
      </c>
      <c r="AC49" s="16" t="s">
        <v>406</v>
      </c>
      <c r="AD49" s="32"/>
    </row>
    <row r="50" s="1" customFormat="1" ht="28.5" customHeight="1" spans="1:30">
      <c r="A50" s="14">
        <v>45</v>
      </c>
      <c r="B50" s="11" t="s">
        <v>299</v>
      </c>
      <c r="C50" s="11" t="s">
        <v>429</v>
      </c>
      <c r="D50" s="11" t="str">
        <f>VLOOKUP(B50,[2]附件2!$B$1:$D$65536,3,FALSE)</f>
        <v>上犹江</v>
      </c>
      <c r="E50" s="11" t="s">
        <v>30</v>
      </c>
      <c r="F50" s="11" t="s">
        <v>31</v>
      </c>
      <c r="G50" s="11" t="s">
        <v>395</v>
      </c>
      <c r="H50" s="11" t="s">
        <v>430</v>
      </c>
      <c r="I50" s="11" t="s">
        <v>200</v>
      </c>
      <c r="J50" s="11" t="s">
        <v>119</v>
      </c>
      <c r="K50" s="11" t="s">
        <v>36</v>
      </c>
      <c r="L50" s="11" t="s">
        <v>37</v>
      </c>
      <c r="M50" s="11" t="s">
        <v>36</v>
      </c>
      <c r="N50" s="11" t="s">
        <v>37</v>
      </c>
      <c r="O50" s="16" t="s">
        <v>397</v>
      </c>
      <c r="P50" s="16">
        <v>15970078588</v>
      </c>
      <c r="Q50" s="16" t="s">
        <v>398</v>
      </c>
      <c r="R50" s="16" t="s">
        <v>399</v>
      </c>
      <c r="S50" s="16">
        <v>15007076426</v>
      </c>
      <c r="T50" s="16" t="s">
        <v>400</v>
      </c>
      <c r="U50" s="16" t="s">
        <v>431</v>
      </c>
      <c r="V50" s="16">
        <v>15079734333</v>
      </c>
      <c r="W50" s="16" t="s">
        <v>432</v>
      </c>
      <c r="X50" s="16" t="s">
        <v>403</v>
      </c>
      <c r="Y50" s="16">
        <v>19870415466</v>
      </c>
      <c r="Z50" s="16" t="s">
        <v>404</v>
      </c>
      <c r="AA50" s="16" t="s">
        <v>433</v>
      </c>
      <c r="AB50" s="16">
        <v>13517977332</v>
      </c>
      <c r="AC50" s="16" t="s">
        <v>406</v>
      </c>
      <c r="AD50" s="32"/>
    </row>
    <row r="51" s="1" customFormat="1" ht="28.5" customHeight="1" spans="1:30">
      <c r="A51" s="14">
        <v>46</v>
      </c>
      <c r="B51" s="11" t="s">
        <v>434</v>
      </c>
      <c r="C51" s="11" t="str">
        <f>VLOOKUP(B51,[1]Sheet1!$A:$B,2,FALSE)</f>
        <v>36078250040-A4</v>
      </c>
      <c r="D51" s="11" t="str">
        <f>VLOOKUP(B51,[2]附件2!$B$1:$D$65536,3,FALSE)</f>
        <v>章水</v>
      </c>
      <c r="E51" s="11" t="s">
        <v>30</v>
      </c>
      <c r="F51" s="11" t="s">
        <v>31</v>
      </c>
      <c r="G51" s="11" t="s">
        <v>435</v>
      </c>
      <c r="H51" s="11" t="s">
        <v>436</v>
      </c>
      <c r="I51" s="11" t="s">
        <v>200</v>
      </c>
      <c r="J51" s="11" t="s">
        <v>80</v>
      </c>
      <c r="K51" s="11" t="s">
        <v>36</v>
      </c>
      <c r="L51" s="11" t="s">
        <v>37</v>
      </c>
      <c r="M51" s="11" t="s">
        <v>36</v>
      </c>
      <c r="N51" s="11" t="s">
        <v>37</v>
      </c>
      <c r="O51" s="16" t="s">
        <v>437</v>
      </c>
      <c r="P51" s="16">
        <v>13970761128</v>
      </c>
      <c r="Q51" s="16" t="s">
        <v>438</v>
      </c>
      <c r="R51" s="16" t="s">
        <v>439</v>
      </c>
      <c r="S51" s="16">
        <v>13870780799</v>
      </c>
      <c r="T51" s="16" t="s">
        <v>440</v>
      </c>
      <c r="U51" s="16" t="s">
        <v>441</v>
      </c>
      <c r="V51" s="16">
        <v>19196723119</v>
      </c>
      <c r="W51" s="16" t="s">
        <v>442</v>
      </c>
      <c r="X51" s="16" t="s">
        <v>443</v>
      </c>
      <c r="Y51" s="16">
        <v>13870755416</v>
      </c>
      <c r="Z51" s="16" t="s">
        <v>444</v>
      </c>
      <c r="AA51" s="16" t="s">
        <v>445</v>
      </c>
      <c r="AB51" s="16">
        <v>15870710253</v>
      </c>
      <c r="AC51" s="16" t="s">
        <v>446</v>
      </c>
      <c r="AD51" s="32"/>
    </row>
    <row r="52" s="1" customFormat="1" ht="28.5" customHeight="1" spans="1:30">
      <c r="A52" s="14">
        <v>47</v>
      </c>
      <c r="B52" s="11" t="s">
        <v>447</v>
      </c>
      <c r="C52" s="11" t="str">
        <f>VLOOKUP(B52,[1]Sheet1!$A:$B,2,FALSE)</f>
        <v>36078250041-A4</v>
      </c>
      <c r="D52" s="11" t="str">
        <f>VLOOKUP(B52,[2]附件2!$B$1:$D$65536,3,FALSE)</f>
        <v>章水</v>
      </c>
      <c r="E52" s="11" t="s">
        <v>30</v>
      </c>
      <c r="F52" s="11" t="s">
        <v>31</v>
      </c>
      <c r="G52" s="11" t="s">
        <v>435</v>
      </c>
      <c r="H52" s="11" t="s">
        <v>448</v>
      </c>
      <c r="I52" s="11" t="s">
        <v>200</v>
      </c>
      <c r="J52" s="11" t="s">
        <v>119</v>
      </c>
      <c r="K52" s="11" t="s">
        <v>36</v>
      </c>
      <c r="L52" s="11" t="s">
        <v>37</v>
      </c>
      <c r="M52" s="11" t="s">
        <v>36</v>
      </c>
      <c r="N52" s="11" t="s">
        <v>37</v>
      </c>
      <c r="O52" s="16" t="s">
        <v>437</v>
      </c>
      <c r="P52" s="16">
        <v>13970761128</v>
      </c>
      <c r="Q52" s="16" t="s">
        <v>438</v>
      </c>
      <c r="R52" s="16" t="s">
        <v>449</v>
      </c>
      <c r="S52" s="16">
        <v>15970006166</v>
      </c>
      <c r="T52" s="16" t="s">
        <v>450</v>
      </c>
      <c r="U52" s="16" t="s">
        <v>451</v>
      </c>
      <c r="V52" s="16">
        <v>13763968668</v>
      </c>
      <c r="W52" s="16" t="s">
        <v>442</v>
      </c>
      <c r="X52" s="16" t="s">
        <v>443</v>
      </c>
      <c r="Y52" s="16">
        <v>13870755416</v>
      </c>
      <c r="Z52" s="16" t="s">
        <v>444</v>
      </c>
      <c r="AA52" s="16" t="s">
        <v>452</v>
      </c>
      <c r="AB52" s="16">
        <v>13576707609</v>
      </c>
      <c r="AC52" s="16" t="s">
        <v>446</v>
      </c>
      <c r="AD52" s="32"/>
    </row>
    <row r="53" s="1" customFormat="1" ht="28.5" customHeight="1" spans="1:30">
      <c r="A53" s="14">
        <v>48</v>
      </c>
      <c r="B53" s="11" t="s">
        <v>453</v>
      </c>
      <c r="C53" s="11" t="str">
        <f>VLOOKUP(B53,[1]Sheet1!$A:$B,2,FALSE)</f>
        <v>36078250042-A4</v>
      </c>
      <c r="D53" s="11" t="str">
        <f>VLOOKUP(B53,[2]附件2!$B$1:$D$65536,3,FALSE)</f>
        <v>章水</v>
      </c>
      <c r="E53" s="11" t="s">
        <v>30</v>
      </c>
      <c r="F53" s="11" t="s">
        <v>31</v>
      </c>
      <c r="G53" s="11" t="s">
        <v>128</v>
      </c>
      <c r="H53" s="11" t="s">
        <v>454</v>
      </c>
      <c r="I53" s="11" t="s">
        <v>200</v>
      </c>
      <c r="J53" s="11" t="s">
        <v>119</v>
      </c>
      <c r="K53" s="11" t="s">
        <v>36</v>
      </c>
      <c r="L53" s="11" t="s">
        <v>37</v>
      </c>
      <c r="M53" s="11" t="s">
        <v>36</v>
      </c>
      <c r="N53" s="11" t="s">
        <v>37</v>
      </c>
      <c r="O53" s="16" t="s">
        <v>130</v>
      </c>
      <c r="P53" s="16">
        <v>15179733950</v>
      </c>
      <c r="Q53" s="16" t="s">
        <v>131</v>
      </c>
      <c r="R53" s="16" t="s">
        <v>132</v>
      </c>
      <c r="S53" s="16">
        <v>15970960036</v>
      </c>
      <c r="T53" s="16" t="s">
        <v>133</v>
      </c>
      <c r="U53" s="16" t="s">
        <v>455</v>
      </c>
      <c r="V53" s="16">
        <v>13970701824</v>
      </c>
      <c r="W53" s="16" t="s">
        <v>456</v>
      </c>
      <c r="X53" s="16" t="s">
        <v>134</v>
      </c>
      <c r="Y53" s="16">
        <v>15170185220</v>
      </c>
      <c r="Z53" s="16" t="s">
        <v>135</v>
      </c>
      <c r="AA53" s="16" t="s">
        <v>457</v>
      </c>
      <c r="AB53" s="33">
        <v>15970965788</v>
      </c>
      <c r="AC53" s="33" t="s">
        <v>138</v>
      </c>
      <c r="AD53" s="32"/>
    </row>
    <row r="54" s="1" customFormat="1" ht="28.5" customHeight="1" spans="1:30">
      <c r="A54" s="14">
        <v>49</v>
      </c>
      <c r="B54" s="11" t="s">
        <v>458</v>
      </c>
      <c r="C54" s="11" t="str">
        <f>VLOOKUP(B54,[1]Sheet1!$A:$B,2,FALSE)</f>
        <v>36078250001-A4</v>
      </c>
      <c r="D54" s="11" t="str">
        <f>VLOOKUP(B54,[2]附件2!$B$1:$D$65536,3,FALSE)</f>
        <v>赤土水</v>
      </c>
      <c r="E54" s="11" t="s">
        <v>30</v>
      </c>
      <c r="F54" s="11" t="s">
        <v>31</v>
      </c>
      <c r="G54" s="11" t="s">
        <v>117</v>
      </c>
      <c r="H54" s="11" t="s">
        <v>459</v>
      </c>
      <c r="I54" s="11" t="s">
        <v>200</v>
      </c>
      <c r="J54" s="11" t="s">
        <v>65</v>
      </c>
      <c r="K54" s="11" t="s">
        <v>36</v>
      </c>
      <c r="L54" s="11" t="s">
        <v>37</v>
      </c>
      <c r="M54" s="11" t="s">
        <v>36</v>
      </c>
      <c r="N54" s="11" t="s">
        <v>37</v>
      </c>
      <c r="O54" s="16" t="s">
        <v>120</v>
      </c>
      <c r="P54" s="16">
        <v>18720895396</v>
      </c>
      <c r="Q54" s="16" t="s">
        <v>121</v>
      </c>
      <c r="R54" s="16" t="s">
        <v>122</v>
      </c>
      <c r="S54" s="16">
        <v>13317084756</v>
      </c>
      <c r="T54" s="16" t="s">
        <v>123</v>
      </c>
      <c r="U54" s="16" t="s">
        <v>460</v>
      </c>
      <c r="V54" s="16">
        <v>15070750368</v>
      </c>
      <c r="W54" s="16" t="s">
        <v>357</v>
      </c>
      <c r="X54" s="16" t="s">
        <v>124</v>
      </c>
      <c r="Y54" s="16">
        <v>15083754252</v>
      </c>
      <c r="Z54" s="16" t="s">
        <v>100</v>
      </c>
      <c r="AA54" s="16" t="s">
        <v>461</v>
      </c>
      <c r="AB54" s="16">
        <v>18270042693</v>
      </c>
      <c r="AC54" s="16" t="s">
        <v>61</v>
      </c>
      <c r="AD54" s="32"/>
    </row>
    <row r="55" s="1" customFormat="1" ht="28.5" customHeight="1" spans="1:30">
      <c r="A55" s="14">
        <v>50</v>
      </c>
      <c r="B55" s="11" t="s">
        <v>462</v>
      </c>
      <c r="C55" s="11" t="str">
        <f>VLOOKUP(B55,[1]Sheet1!$A:$B,2,FALSE)</f>
        <v>36078250002-A4</v>
      </c>
      <c r="D55" s="11" t="str">
        <f>VLOOKUP(B55,[2]附件2!$B$1:$D$65536,3,FALSE)</f>
        <v>赤土水</v>
      </c>
      <c r="E55" s="11" t="s">
        <v>30</v>
      </c>
      <c r="F55" s="11" t="s">
        <v>31</v>
      </c>
      <c r="G55" s="11" t="s">
        <v>117</v>
      </c>
      <c r="H55" s="11" t="s">
        <v>463</v>
      </c>
      <c r="I55" s="11" t="s">
        <v>200</v>
      </c>
      <c r="J55" s="11" t="s">
        <v>119</v>
      </c>
      <c r="K55" s="11" t="s">
        <v>36</v>
      </c>
      <c r="L55" s="11" t="s">
        <v>37</v>
      </c>
      <c r="M55" s="11" t="s">
        <v>36</v>
      </c>
      <c r="N55" s="11" t="s">
        <v>37</v>
      </c>
      <c r="O55" s="16" t="s">
        <v>120</v>
      </c>
      <c r="P55" s="16">
        <v>18720895396</v>
      </c>
      <c r="Q55" s="16" t="s">
        <v>121</v>
      </c>
      <c r="R55" s="16" t="s">
        <v>122</v>
      </c>
      <c r="S55" s="16">
        <v>13317084756</v>
      </c>
      <c r="T55" s="16" t="s">
        <v>123</v>
      </c>
      <c r="U55" s="16" t="s">
        <v>464</v>
      </c>
      <c r="V55" s="16">
        <v>18174093240</v>
      </c>
      <c r="W55" s="16" t="s">
        <v>357</v>
      </c>
      <c r="X55" s="16" t="s">
        <v>124</v>
      </c>
      <c r="Y55" s="16">
        <v>15083754252</v>
      </c>
      <c r="Z55" s="16" t="s">
        <v>100</v>
      </c>
      <c r="AA55" s="16" t="s">
        <v>465</v>
      </c>
      <c r="AB55" s="16">
        <v>13479963887</v>
      </c>
      <c r="AC55" s="16" t="s">
        <v>61</v>
      </c>
      <c r="AD55" s="32"/>
    </row>
    <row r="56" s="1" customFormat="1" ht="28.5" customHeight="1" spans="1:30">
      <c r="A56" s="14">
        <v>51</v>
      </c>
      <c r="B56" s="11" t="s">
        <v>466</v>
      </c>
      <c r="C56" s="11" t="str">
        <f>VLOOKUP(B56,[1]Sheet1!$A:$B,2,FALSE)</f>
        <v>36078250021-A4</v>
      </c>
      <c r="D56" s="11" t="str">
        <f>VLOOKUP(B56,[2]附件2!$B$1:$D$65536,3,FALSE)</f>
        <v>麻双河</v>
      </c>
      <c r="E56" s="11" t="s">
        <v>30</v>
      </c>
      <c r="F56" s="11" t="s">
        <v>31</v>
      </c>
      <c r="G56" s="11" t="s">
        <v>92</v>
      </c>
      <c r="H56" s="11" t="s">
        <v>467</v>
      </c>
      <c r="I56" s="11" t="s">
        <v>200</v>
      </c>
      <c r="J56" s="11" t="s">
        <v>119</v>
      </c>
      <c r="K56" s="11" t="s">
        <v>36</v>
      </c>
      <c r="L56" s="11" t="s">
        <v>37</v>
      </c>
      <c r="M56" s="11" t="s">
        <v>36</v>
      </c>
      <c r="N56" s="11" t="s">
        <v>37</v>
      </c>
      <c r="O56" s="16" t="s">
        <v>94</v>
      </c>
      <c r="P56" s="16">
        <v>13576652099</v>
      </c>
      <c r="Q56" s="16" t="s">
        <v>468</v>
      </c>
      <c r="R56" s="16" t="s">
        <v>469</v>
      </c>
      <c r="S56" s="16">
        <v>18720880671</v>
      </c>
      <c r="T56" s="16" t="s">
        <v>110</v>
      </c>
      <c r="U56" s="16" t="s">
        <v>470</v>
      </c>
      <c r="V56" s="16">
        <v>18979758899</v>
      </c>
      <c r="W56" s="16" t="s">
        <v>471</v>
      </c>
      <c r="X56" s="16" t="s">
        <v>99</v>
      </c>
      <c r="Y56" s="16">
        <v>15297727715</v>
      </c>
      <c r="Z56" s="16" t="s">
        <v>100</v>
      </c>
      <c r="AA56" s="16" t="s">
        <v>472</v>
      </c>
      <c r="AB56" s="16">
        <v>15007088565</v>
      </c>
      <c r="AC56" s="16" t="s">
        <v>61</v>
      </c>
      <c r="AD56" s="32"/>
    </row>
    <row r="57" s="1" customFormat="1" ht="28.5" customHeight="1" spans="1:30">
      <c r="A57" s="14">
        <v>52</v>
      </c>
      <c r="B57" s="11" t="s">
        <v>473</v>
      </c>
      <c r="C57" s="11" t="str">
        <f>VLOOKUP(B57,[1]Sheet1!$A:$B,2,FALSE)</f>
        <v>36078250020-A4</v>
      </c>
      <c r="D57" s="11" t="str">
        <f>VLOOKUP(B57,[2]附件2!$B$1:$D$65536,3,FALSE)</f>
        <v>麻双河</v>
      </c>
      <c r="E57" s="11" t="s">
        <v>30</v>
      </c>
      <c r="F57" s="11" t="s">
        <v>31</v>
      </c>
      <c r="G57" s="11" t="s">
        <v>92</v>
      </c>
      <c r="H57" s="11" t="s">
        <v>474</v>
      </c>
      <c r="I57" s="11" t="s">
        <v>200</v>
      </c>
      <c r="J57" s="11" t="s">
        <v>119</v>
      </c>
      <c r="K57" s="11" t="s">
        <v>36</v>
      </c>
      <c r="L57" s="11" t="s">
        <v>37</v>
      </c>
      <c r="M57" s="11" t="s">
        <v>36</v>
      </c>
      <c r="N57" s="11" t="s">
        <v>37</v>
      </c>
      <c r="O57" s="16" t="s">
        <v>94</v>
      </c>
      <c r="P57" s="16">
        <v>13576652099</v>
      </c>
      <c r="Q57" s="16" t="s">
        <v>468</v>
      </c>
      <c r="R57" s="16" t="s">
        <v>469</v>
      </c>
      <c r="S57" s="16">
        <v>18720880671</v>
      </c>
      <c r="T57" s="16" t="s">
        <v>110</v>
      </c>
      <c r="U57" s="16" t="s">
        <v>475</v>
      </c>
      <c r="V57" s="16">
        <v>13979788045</v>
      </c>
      <c r="W57" s="16" t="s">
        <v>476</v>
      </c>
      <c r="X57" s="16" t="s">
        <v>99</v>
      </c>
      <c r="Y57" s="16">
        <v>15297727715</v>
      </c>
      <c r="Z57" s="16" t="s">
        <v>100</v>
      </c>
      <c r="AA57" s="16" t="s">
        <v>477</v>
      </c>
      <c r="AB57" s="16">
        <v>15970794430</v>
      </c>
      <c r="AC57" s="16" t="s">
        <v>61</v>
      </c>
      <c r="AD57" s="32"/>
    </row>
    <row r="58" s="1" customFormat="1" ht="28.5" customHeight="1" spans="1:30">
      <c r="A58" s="14">
        <v>53</v>
      </c>
      <c r="B58" s="11" t="s">
        <v>478</v>
      </c>
      <c r="C58" s="11" t="str">
        <f>VLOOKUP(B58,[1]Sheet1!$A:$B,2,FALSE)</f>
        <v>36078250023-A4</v>
      </c>
      <c r="D58" s="11" t="str">
        <f>VLOOKUP(B58,[2]附件2!$B$1:$D$65536,3,FALSE)</f>
        <v>麻双河</v>
      </c>
      <c r="E58" s="11" t="s">
        <v>30</v>
      </c>
      <c r="F58" s="11" t="s">
        <v>31</v>
      </c>
      <c r="G58" s="11" t="s">
        <v>92</v>
      </c>
      <c r="H58" s="11" t="s">
        <v>479</v>
      </c>
      <c r="I58" s="11" t="s">
        <v>200</v>
      </c>
      <c r="J58" s="11" t="s">
        <v>80</v>
      </c>
      <c r="K58" s="11" t="s">
        <v>36</v>
      </c>
      <c r="L58" s="11" t="s">
        <v>37</v>
      </c>
      <c r="M58" s="11" t="s">
        <v>36</v>
      </c>
      <c r="N58" s="11" t="s">
        <v>37</v>
      </c>
      <c r="O58" s="16" t="s">
        <v>94</v>
      </c>
      <c r="P58" s="16">
        <v>13576652099</v>
      </c>
      <c r="Q58" s="16" t="s">
        <v>468</v>
      </c>
      <c r="R58" s="16" t="s">
        <v>469</v>
      </c>
      <c r="S58" s="16">
        <v>18720880671</v>
      </c>
      <c r="T58" s="16" t="s">
        <v>110</v>
      </c>
      <c r="U58" s="16" t="s">
        <v>480</v>
      </c>
      <c r="V58" s="16">
        <v>15970008640</v>
      </c>
      <c r="W58" s="16" t="s">
        <v>481</v>
      </c>
      <c r="X58" s="16" t="s">
        <v>99</v>
      </c>
      <c r="Y58" s="16">
        <v>15297727715</v>
      </c>
      <c r="Z58" s="16" t="s">
        <v>100</v>
      </c>
      <c r="AA58" s="16" t="s">
        <v>482</v>
      </c>
      <c r="AB58" s="16">
        <v>15216135739</v>
      </c>
      <c r="AC58" s="16" t="s">
        <v>61</v>
      </c>
      <c r="AD58" s="32"/>
    </row>
    <row r="59" s="1" customFormat="1" ht="28.5" customHeight="1" spans="1:30">
      <c r="A59" s="14">
        <v>54</v>
      </c>
      <c r="B59" s="11" t="s">
        <v>483</v>
      </c>
      <c r="C59" s="11" t="str">
        <f>VLOOKUP(B59,[1]Sheet1!$A:$B,2,FALSE)</f>
        <v>36078250024-A4</v>
      </c>
      <c r="D59" s="11" t="str">
        <f>VLOOKUP(B59,[2]附件2!$B$1:$D$65536,3,FALSE)</f>
        <v>麻双河</v>
      </c>
      <c r="E59" s="11" t="s">
        <v>30</v>
      </c>
      <c r="F59" s="11" t="s">
        <v>31</v>
      </c>
      <c r="G59" s="11" t="s">
        <v>92</v>
      </c>
      <c r="H59" s="11" t="s">
        <v>484</v>
      </c>
      <c r="I59" s="11" t="s">
        <v>200</v>
      </c>
      <c r="J59" s="11" t="s">
        <v>119</v>
      </c>
      <c r="K59" s="11" t="s">
        <v>36</v>
      </c>
      <c r="L59" s="11" t="s">
        <v>37</v>
      </c>
      <c r="M59" s="11" t="s">
        <v>36</v>
      </c>
      <c r="N59" s="11" t="s">
        <v>37</v>
      </c>
      <c r="O59" s="16" t="s">
        <v>94</v>
      </c>
      <c r="P59" s="16">
        <v>13576652099</v>
      </c>
      <c r="Q59" s="16" t="s">
        <v>468</v>
      </c>
      <c r="R59" s="16" t="s">
        <v>469</v>
      </c>
      <c r="S59" s="16">
        <v>18720880671</v>
      </c>
      <c r="T59" s="16" t="s">
        <v>110</v>
      </c>
      <c r="U59" s="16" t="s">
        <v>485</v>
      </c>
      <c r="V59" s="16">
        <v>15297801875</v>
      </c>
      <c r="W59" s="16" t="s">
        <v>486</v>
      </c>
      <c r="X59" s="16" t="s">
        <v>99</v>
      </c>
      <c r="Y59" s="16">
        <v>15297727715</v>
      </c>
      <c r="Z59" s="16" t="s">
        <v>100</v>
      </c>
      <c r="AA59" s="16" t="s">
        <v>487</v>
      </c>
      <c r="AB59" s="16">
        <v>18046687186</v>
      </c>
      <c r="AC59" s="16" t="s">
        <v>61</v>
      </c>
      <c r="AD59" s="32"/>
    </row>
    <row r="60" s="1" customFormat="1" ht="28.5" customHeight="1" spans="1:30">
      <c r="A60" s="14">
        <v>55</v>
      </c>
      <c r="B60" s="11" t="s">
        <v>488</v>
      </c>
      <c r="C60" s="11" t="str">
        <f>VLOOKUP(B60,[1]Sheet1!$A:$B,2,FALSE)</f>
        <v>36078250022-A4</v>
      </c>
      <c r="D60" s="11" t="str">
        <f>VLOOKUP(B60,[2]附件2!$B$1:$D$65536,3,FALSE)</f>
        <v>麻双河</v>
      </c>
      <c r="E60" s="11" t="s">
        <v>30</v>
      </c>
      <c r="F60" s="11" t="s">
        <v>31</v>
      </c>
      <c r="G60" s="11" t="s">
        <v>92</v>
      </c>
      <c r="H60" s="11" t="s">
        <v>489</v>
      </c>
      <c r="I60" s="11" t="s">
        <v>200</v>
      </c>
      <c r="J60" s="11" t="s">
        <v>80</v>
      </c>
      <c r="K60" s="11" t="s">
        <v>36</v>
      </c>
      <c r="L60" s="11" t="s">
        <v>37</v>
      </c>
      <c r="M60" s="11" t="s">
        <v>36</v>
      </c>
      <c r="N60" s="11" t="s">
        <v>37</v>
      </c>
      <c r="O60" s="16" t="s">
        <v>94</v>
      </c>
      <c r="P60" s="16">
        <v>13576652099</v>
      </c>
      <c r="Q60" s="16" t="s">
        <v>468</v>
      </c>
      <c r="R60" s="16" t="s">
        <v>469</v>
      </c>
      <c r="S60" s="16">
        <v>18720880671</v>
      </c>
      <c r="T60" s="16" t="s">
        <v>110</v>
      </c>
      <c r="U60" s="16" t="s">
        <v>490</v>
      </c>
      <c r="V60" s="16">
        <v>15387848283</v>
      </c>
      <c r="W60" s="16" t="s">
        <v>491</v>
      </c>
      <c r="X60" s="16" t="s">
        <v>99</v>
      </c>
      <c r="Y60" s="16">
        <v>15297727715</v>
      </c>
      <c r="Z60" s="16" t="s">
        <v>100</v>
      </c>
      <c r="AA60" s="16" t="s">
        <v>492</v>
      </c>
      <c r="AB60" s="16">
        <v>13763942051</v>
      </c>
      <c r="AC60" s="16" t="s">
        <v>61</v>
      </c>
      <c r="AD60" s="32"/>
    </row>
    <row r="61" s="1" customFormat="1" ht="28.5" customHeight="1" spans="1:30">
      <c r="A61" s="14">
        <v>56</v>
      </c>
      <c r="B61" s="11" t="s">
        <v>493</v>
      </c>
      <c r="C61" s="11" t="str">
        <f>VLOOKUP(B61,[1]Sheet1!$A:$B,2,FALSE)</f>
        <v>36078250019-A4</v>
      </c>
      <c r="D61" s="11" t="str">
        <f>VLOOKUP(B61,[2]附件2!$B$1:$D$65536,3,FALSE)</f>
        <v>麻双河</v>
      </c>
      <c r="E61" s="11" t="s">
        <v>30</v>
      </c>
      <c r="F61" s="11" t="s">
        <v>31</v>
      </c>
      <c r="G61" s="11" t="s">
        <v>92</v>
      </c>
      <c r="H61" s="11" t="s">
        <v>494</v>
      </c>
      <c r="I61" s="11" t="s">
        <v>200</v>
      </c>
      <c r="J61" s="11" t="s">
        <v>119</v>
      </c>
      <c r="K61" s="11" t="s">
        <v>36</v>
      </c>
      <c r="L61" s="11" t="s">
        <v>37</v>
      </c>
      <c r="M61" s="11" t="s">
        <v>36</v>
      </c>
      <c r="N61" s="11" t="s">
        <v>37</v>
      </c>
      <c r="O61" s="16" t="s">
        <v>94</v>
      </c>
      <c r="P61" s="16">
        <v>13576652099</v>
      </c>
      <c r="Q61" s="16" t="s">
        <v>468</v>
      </c>
      <c r="R61" s="16" t="s">
        <v>469</v>
      </c>
      <c r="S61" s="16">
        <v>18720880671</v>
      </c>
      <c r="T61" s="16" t="s">
        <v>110</v>
      </c>
      <c r="U61" s="16" t="s">
        <v>495</v>
      </c>
      <c r="V61" s="16">
        <v>15979815500</v>
      </c>
      <c r="W61" s="16" t="s">
        <v>496</v>
      </c>
      <c r="X61" s="16" t="s">
        <v>99</v>
      </c>
      <c r="Y61" s="16">
        <v>15297727715</v>
      </c>
      <c r="Z61" s="16" t="s">
        <v>100</v>
      </c>
      <c r="AA61" s="16" t="s">
        <v>497</v>
      </c>
      <c r="AB61" s="16">
        <v>15179051965</v>
      </c>
      <c r="AC61" s="16" t="s">
        <v>61</v>
      </c>
      <c r="AD61" s="32"/>
    </row>
    <row r="62" s="1" customFormat="1" ht="28.5" customHeight="1" spans="1:30">
      <c r="A62" s="14">
        <v>57</v>
      </c>
      <c r="B62" s="15" t="s">
        <v>498</v>
      </c>
      <c r="C62" s="11" t="s">
        <v>499</v>
      </c>
      <c r="D62" s="11" t="str">
        <f>VLOOKUP(B62,[2]附件2!$B$1:$D$65536,3,FALSE)</f>
        <v>麻双河</v>
      </c>
      <c r="E62" s="16" t="s">
        <v>30</v>
      </c>
      <c r="F62" s="16" t="s">
        <v>31</v>
      </c>
      <c r="G62" s="15" t="s">
        <v>319</v>
      </c>
      <c r="H62" s="15" t="s">
        <v>500</v>
      </c>
      <c r="I62" s="15" t="s">
        <v>200</v>
      </c>
      <c r="J62" s="15" t="s">
        <v>119</v>
      </c>
      <c r="K62" s="24" t="s">
        <v>36</v>
      </c>
      <c r="L62" s="24" t="s">
        <v>37</v>
      </c>
      <c r="M62" s="24" t="s">
        <v>36</v>
      </c>
      <c r="N62" s="24" t="s">
        <v>37</v>
      </c>
      <c r="O62" s="24" t="s">
        <v>321</v>
      </c>
      <c r="P62" s="24">
        <v>13879796998</v>
      </c>
      <c r="Q62" s="16" t="s">
        <v>322</v>
      </c>
      <c r="R62" s="16" t="s">
        <v>323</v>
      </c>
      <c r="S62" s="27">
        <v>18779793106</v>
      </c>
      <c r="T62" s="16" t="s">
        <v>324</v>
      </c>
      <c r="U62" s="31" t="s">
        <v>501</v>
      </c>
      <c r="V62" s="31">
        <v>15970931099</v>
      </c>
      <c r="W62" s="31" t="s">
        <v>502</v>
      </c>
      <c r="X62" s="16" t="s">
        <v>327</v>
      </c>
      <c r="Y62" s="16">
        <v>18172729562</v>
      </c>
      <c r="Z62" s="16" t="s">
        <v>328</v>
      </c>
      <c r="AA62" s="31" t="s">
        <v>503</v>
      </c>
      <c r="AB62" s="31">
        <v>13870709453</v>
      </c>
      <c r="AC62" s="16" t="s">
        <v>61</v>
      </c>
      <c r="AD62" s="32"/>
    </row>
    <row r="63" s="1" customFormat="1" ht="28.5" customHeight="1" spans="1:30">
      <c r="A63" s="14">
        <v>58</v>
      </c>
      <c r="B63" s="15" t="s">
        <v>504</v>
      </c>
      <c r="C63" s="11" t="s">
        <v>499</v>
      </c>
      <c r="D63" s="11" t="str">
        <f>VLOOKUP(B63,[2]附件2!$B$1:$D$65536,3,FALSE)</f>
        <v>麻双河</v>
      </c>
      <c r="E63" s="16" t="s">
        <v>30</v>
      </c>
      <c r="F63" s="16" t="s">
        <v>31</v>
      </c>
      <c r="G63" s="15" t="s">
        <v>319</v>
      </c>
      <c r="H63" s="15" t="s">
        <v>505</v>
      </c>
      <c r="I63" s="15" t="s">
        <v>200</v>
      </c>
      <c r="J63" s="16" t="s">
        <v>506</v>
      </c>
      <c r="K63" s="24" t="s">
        <v>36</v>
      </c>
      <c r="L63" s="24" t="s">
        <v>37</v>
      </c>
      <c r="M63" s="24" t="s">
        <v>36</v>
      </c>
      <c r="N63" s="24" t="s">
        <v>37</v>
      </c>
      <c r="O63" s="24" t="s">
        <v>321</v>
      </c>
      <c r="P63" s="24">
        <v>13879796998</v>
      </c>
      <c r="Q63" s="16" t="s">
        <v>322</v>
      </c>
      <c r="R63" s="16" t="s">
        <v>323</v>
      </c>
      <c r="S63" s="27">
        <v>18779793106</v>
      </c>
      <c r="T63" s="16" t="s">
        <v>324</v>
      </c>
      <c r="U63" s="24" t="s">
        <v>507</v>
      </c>
      <c r="V63" s="24">
        <v>15107078060</v>
      </c>
      <c r="W63" s="31" t="s">
        <v>508</v>
      </c>
      <c r="X63" s="16" t="s">
        <v>327</v>
      </c>
      <c r="Y63" s="16">
        <v>18172729562</v>
      </c>
      <c r="Z63" s="16" t="s">
        <v>328</v>
      </c>
      <c r="AA63" s="24" t="s">
        <v>509</v>
      </c>
      <c r="AB63" s="24">
        <v>15970101628</v>
      </c>
      <c r="AC63" s="16" t="s">
        <v>61</v>
      </c>
      <c r="AD63" s="32"/>
    </row>
    <row r="64" s="1" customFormat="1" ht="28.5" customHeight="1" spans="1:30">
      <c r="A64" s="14">
        <v>59</v>
      </c>
      <c r="B64" s="17" t="s">
        <v>510</v>
      </c>
      <c r="C64" s="11" t="s">
        <v>499</v>
      </c>
      <c r="D64" s="11" t="str">
        <f>VLOOKUP(B64,[2]附件2!$B$1:$D$65536,3,FALSE)</f>
        <v>赤土河</v>
      </c>
      <c r="E64" s="18" t="s">
        <v>30</v>
      </c>
      <c r="F64" s="18" t="s">
        <v>31</v>
      </c>
      <c r="G64" s="19" t="s">
        <v>50</v>
      </c>
      <c r="H64" s="17" t="s">
        <v>511</v>
      </c>
      <c r="I64" s="15" t="s">
        <v>200</v>
      </c>
      <c r="J64" s="25" t="s">
        <v>119</v>
      </c>
      <c r="K64" s="26" t="s">
        <v>36</v>
      </c>
      <c r="L64" s="26" t="s">
        <v>37</v>
      </c>
      <c r="M64" s="26" t="s">
        <v>36</v>
      </c>
      <c r="N64" s="26" t="s">
        <v>37</v>
      </c>
      <c r="O64" s="19" t="s">
        <v>338</v>
      </c>
      <c r="P64" s="19" t="s">
        <v>339</v>
      </c>
      <c r="Q64" s="19" t="s">
        <v>340</v>
      </c>
      <c r="R64" s="19" t="s">
        <v>341</v>
      </c>
      <c r="S64" s="19">
        <v>15970868657</v>
      </c>
      <c r="T64" s="19" t="s">
        <v>343</v>
      </c>
      <c r="U64" s="24" t="s">
        <v>512</v>
      </c>
      <c r="V64" s="24">
        <v>13979772968</v>
      </c>
      <c r="W64" s="24" t="s">
        <v>513</v>
      </c>
      <c r="X64" s="19" t="s">
        <v>346</v>
      </c>
      <c r="Y64" s="19">
        <v>18270713538</v>
      </c>
      <c r="Z64" s="19" t="s">
        <v>347</v>
      </c>
      <c r="AA64" s="24" t="s">
        <v>514</v>
      </c>
      <c r="AB64" s="24" t="s">
        <v>515</v>
      </c>
      <c r="AC64" s="24" t="s">
        <v>61</v>
      </c>
      <c r="AD64" s="32"/>
    </row>
    <row r="65" s="1" customFormat="1" ht="28.5" customHeight="1" spans="1:30">
      <c r="A65" s="14">
        <v>60</v>
      </c>
      <c r="B65" s="16" t="s">
        <v>516</v>
      </c>
      <c r="C65" s="11" t="s">
        <v>499</v>
      </c>
      <c r="D65" s="11" t="str">
        <f>VLOOKUP(B65,[2]附件2!$B$1:$D$65536,3,FALSE)</f>
        <v>麻双河</v>
      </c>
      <c r="E65" s="16" t="s">
        <v>30</v>
      </c>
      <c r="F65" s="16" t="s">
        <v>31</v>
      </c>
      <c r="G65" s="19" t="s">
        <v>78</v>
      </c>
      <c r="H65" s="16" t="s">
        <v>238</v>
      </c>
      <c r="I65" s="15" t="s">
        <v>200</v>
      </c>
      <c r="J65" s="15" t="s">
        <v>119</v>
      </c>
      <c r="K65" s="24" t="s">
        <v>36</v>
      </c>
      <c r="L65" s="24" t="s">
        <v>37</v>
      </c>
      <c r="M65" s="24" t="s">
        <v>36</v>
      </c>
      <c r="N65" s="24" t="s">
        <v>37</v>
      </c>
      <c r="O65" s="28" t="s">
        <v>81</v>
      </c>
      <c r="P65" s="28">
        <v>15970101805</v>
      </c>
      <c r="Q65" s="39" t="s">
        <v>82</v>
      </c>
      <c r="R65" s="28" t="s">
        <v>239</v>
      </c>
      <c r="S65" s="30">
        <v>13576657400</v>
      </c>
      <c r="T65" s="29" t="s">
        <v>240</v>
      </c>
      <c r="U65" s="28" t="s">
        <v>241</v>
      </c>
      <c r="V65" s="28">
        <v>13879763270</v>
      </c>
      <c r="W65" s="28" t="s">
        <v>242</v>
      </c>
      <c r="X65" s="19" t="s">
        <v>85</v>
      </c>
      <c r="Y65" s="19" t="s">
        <v>86</v>
      </c>
      <c r="Z65" s="19" t="s">
        <v>87</v>
      </c>
      <c r="AA65" s="28" t="s">
        <v>517</v>
      </c>
      <c r="AB65" s="28">
        <v>15279727011</v>
      </c>
      <c r="AC65" s="40" t="s">
        <v>61</v>
      </c>
      <c r="AD65" s="32"/>
    </row>
    <row r="66" s="1" customFormat="1" ht="28.5" customHeight="1" spans="1:30">
      <c r="A66" s="14">
        <v>61</v>
      </c>
      <c r="B66" s="26" t="s">
        <v>518</v>
      </c>
      <c r="C66" s="11" t="s">
        <v>499</v>
      </c>
      <c r="D66" s="11" t="str">
        <f>VLOOKUP(B66,[2]附件2!$B$1:$D$65536,3,FALSE)</f>
        <v>章水</v>
      </c>
      <c r="E66" s="34" t="s">
        <v>30</v>
      </c>
      <c r="F66" s="34" t="s">
        <v>31</v>
      </c>
      <c r="G66" s="17" t="s">
        <v>435</v>
      </c>
      <c r="H66" s="18" t="s">
        <v>519</v>
      </c>
      <c r="I66" s="25" t="s">
        <v>200</v>
      </c>
      <c r="J66" s="18" t="s">
        <v>506</v>
      </c>
      <c r="K66" s="37" t="s">
        <v>36</v>
      </c>
      <c r="L66" s="37" t="s">
        <v>37</v>
      </c>
      <c r="M66" s="37" t="s">
        <v>36</v>
      </c>
      <c r="N66" s="37" t="s">
        <v>37</v>
      </c>
      <c r="O66" s="26" t="s">
        <v>437</v>
      </c>
      <c r="P66" s="38">
        <v>13970761128</v>
      </c>
      <c r="Q66" s="26" t="s">
        <v>520</v>
      </c>
      <c r="R66" s="26" t="s">
        <v>449</v>
      </c>
      <c r="S66" s="38">
        <v>15970006166</v>
      </c>
      <c r="T66" s="26" t="s">
        <v>450</v>
      </c>
      <c r="U66" s="26" t="s">
        <v>451</v>
      </c>
      <c r="V66" s="38">
        <v>13763968668</v>
      </c>
      <c r="W66" s="26" t="s">
        <v>442</v>
      </c>
      <c r="X66" s="26" t="s">
        <v>443</v>
      </c>
      <c r="Y66" s="38">
        <v>13870755416</v>
      </c>
      <c r="Z66" s="26" t="s">
        <v>100</v>
      </c>
      <c r="AA66" s="26" t="s">
        <v>521</v>
      </c>
      <c r="AB66" s="38">
        <v>13647058121</v>
      </c>
      <c r="AC66" s="26" t="s">
        <v>61</v>
      </c>
      <c r="AD66" s="32"/>
    </row>
    <row r="67" s="1" customFormat="1" ht="28.5" customHeight="1" spans="1:30">
      <c r="A67" s="14">
        <v>62</v>
      </c>
      <c r="B67" s="16" t="s">
        <v>522</v>
      </c>
      <c r="C67" s="11" t="s">
        <v>499</v>
      </c>
      <c r="D67" s="11" t="str">
        <f>VLOOKUP(B67,[2]附件2!$B$1:$D$65536,3,FALSE)</f>
        <v>龙华江</v>
      </c>
      <c r="E67" s="16" t="s">
        <v>30</v>
      </c>
      <c r="F67" s="16" t="s">
        <v>31</v>
      </c>
      <c r="G67" s="16" t="s">
        <v>104</v>
      </c>
      <c r="H67" s="16" t="s">
        <v>523</v>
      </c>
      <c r="I67" s="15" t="s">
        <v>200</v>
      </c>
      <c r="J67" s="15" t="s">
        <v>119</v>
      </c>
      <c r="K67" s="24" t="s">
        <v>36</v>
      </c>
      <c r="L67" s="24" t="s">
        <v>37</v>
      </c>
      <c r="M67" s="24" t="s">
        <v>36</v>
      </c>
      <c r="N67" s="24" t="s">
        <v>37</v>
      </c>
      <c r="O67" s="16" t="s">
        <v>107</v>
      </c>
      <c r="P67" s="16">
        <v>15070737098</v>
      </c>
      <c r="Q67" s="16" t="s">
        <v>108</v>
      </c>
      <c r="R67" s="16" t="s">
        <v>109</v>
      </c>
      <c r="S67" s="16">
        <v>15979746210</v>
      </c>
      <c r="T67" s="16" t="s">
        <v>110</v>
      </c>
      <c r="U67" s="31" t="s">
        <v>524</v>
      </c>
      <c r="V67" s="24">
        <v>13870757912</v>
      </c>
      <c r="W67" s="31" t="s">
        <v>525</v>
      </c>
      <c r="X67" s="24" t="s">
        <v>111</v>
      </c>
      <c r="Y67" s="24" t="s">
        <v>526</v>
      </c>
      <c r="Z67" s="24">
        <v>13282193383</v>
      </c>
      <c r="AA67" s="24" t="s">
        <v>527</v>
      </c>
      <c r="AB67" s="24">
        <v>18779021518</v>
      </c>
      <c r="AC67" s="24" t="s">
        <v>61</v>
      </c>
      <c r="AD67" s="32"/>
    </row>
    <row r="68" s="2" customFormat="1" ht="30.75" customHeight="1" spans="1:27">
      <c r="A68" s="35" t="s">
        <v>528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 t="s">
        <v>529</v>
      </c>
      <c r="N68" s="35"/>
      <c r="O68" s="35"/>
      <c r="P68" s="35"/>
      <c r="Q68" s="35"/>
      <c r="R68" s="35"/>
      <c r="S68" s="35"/>
      <c r="U68" s="35"/>
      <c r="V68" s="35" t="s">
        <v>530</v>
      </c>
      <c r="W68" s="35"/>
      <c r="X68" s="35"/>
      <c r="Y68" s="35"/>
      <c r="Z68" s="35"/>
      <c r="AA68" s="35"/>
    </row>
    <row r="69" s="2" customFormat="1" ht="30.75" customHeight="1" spans="1:1">
      <c r="A69" s="2" t="s">
        <v>531</v>
      </c>
    </row>
    <row r="70" ht="127.5" customHeight="1" spans="1:29">
      <c r="A70" s="36" t="s">
        <v>532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</sheetData>
  <autoFilter ref="A5:AD70">
    <extLst/>
  </autoFilter>
  <mergeCells count="20">
    <mergeCell ref="A1:B1"/>
    <mergeCell ref="A2:AC2"/>
    <mergeCell ref="A3:AC3"/>
    <mergeCell ref="E4:H4"/>
    <mergeCell ref="K4:L4"/>
    <mergeCell ref="M4:N4"/>
    <mergeCell ref="O4:Q4"/>
    <mergeCell ref="R4:T4"/>
    <mergeCell ref="U4:W4"/>
    <mergeCell ref="X4:Z4"/>
    <mergeCell ref="AA4:AC4"/>
    <mergeCell ref="A69:B69"/>
    <mergeCell ref="A70:AC70"/>
    <mergeCell ref="A4:A5"/>
    <mergeCell ref="B4:B5"/>
    <mergeCell ref="C4:C5"/>
    <mergeCell ref="D4:D5"/>
    <mergeCell ref="I4:I5"/>
    <mergeCell ref="J4:J5"/>
    <mergeCell ref="AD4:AD5"/>
  </mergeCells>
  <pageMargins left="0.511805555555556" right="0.550694444444444" top="0.747916666666667" bottom="0.747916666666667" header="0.314583333333333" footer="0.314583333333333"/>
  <pageSetup paperSize="8" scale="5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</dc:creator>
  <cp:lastModifiedBy>浅碧轻红</cp:lastModifiedBy>
  <dcterms:created xsi:type="dcterms:W3CDTF">2018-05-14T17:39:00Z</dcterms:created>
  <cp:lastPrinted>2019-04-03T21:32:00Z</cp:lastPrinted>
  <dcterms:modified xsi:type="dcterms:W3CDTF">2024-03-07T07:52:15Z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F1BA7E078FF942D59B80CA089F55F606_13</vt:lpwstr>
  </property>
</Properties>
</file>