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firstSheet="6" activeTab="12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部门整体支出绩效目标表" sheetId="12" r:id="rId12"/>
    <sheet name="项目支出绩效目标申报表" sheetId="13" r:id="rId13"/>
  </sheets>
  <definedNames/>
  <calcPr fullCalcOnLoad="1"/>
</workbook>
</file>

<file path=xl/sharedStrings.xml><?xml version="1.0" encoding="utf-8"?>
<sst xmlns="http://schemas.openxmlformats.org/spreadsheetml/2006/main" count="362" uniqueCount="226">
  <si>
    <t>收支预算总表</t>
  </si>
  <si>
    <t>填报单位:[202004]赣州市南康区博物馆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</si>
  <si>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</si>
  <si>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</si>
  <si>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</si>
  <si>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</si>
  <si>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</si>
  <si>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</si>
  <si>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</si>
  <si>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</si>
  <si>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</si>
  <si>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</si>
  <si>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</si>
  <si>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</si>
  <si>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</si>
  <si>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</si>
  <si>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</si>
  <si>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</si>
  <si>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</si>
  <si>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</si>
  <si>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</si>
  <si>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</si>
  <si>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</si>
  <si>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</si>
  <si>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</si>
  <si>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</si>
  <si>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[202004]赣州市南康区博物馆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</si>
  <si>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</si>
  <si>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</si>
  <si>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</si>
  <si>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</si>
  <si>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</si>
  <si>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</si>
  <si>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</si>
  <si>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</si>
  <si>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</si>
  <si>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</si>
  <si>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</si>
  <si>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</si>
  <si>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</si>
  <si>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</si>
  <si>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</si>
  <si>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</si>
  <si>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</si>
  <si>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207</t>
  </si>
  <si>
    <t>文化旅游体育与传媒支出</t>
  </si>
  <si>
    <t>　02</t>
  </si>
  <si>
    <t>　文物</t>
  </si>
  <si>
    <t>　　2070205</t>
  </si>
  <si>
    <t>　　博物馆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</si>
  <si>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</si>
  <si>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</si>
  <si>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</si>
  <si>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</si>
  <si>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</si>
  <si>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</si>
  <si>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</si>
  <si>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</si>
  <si>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</si>
  <si>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</si>
  <si>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</si>
  <si>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</si>
  <si>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单位支出总表</t>
  </si>
  <si>
    <t>填报单位[202004]赣州市南康区博物馆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</si>
  <si>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</si>
  <si>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</si>
  <si>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</si>
  <si>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</si>
  <si>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</si>
  <si>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</si>
  <si>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</si>
  <si>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</si>
  <si>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</si>
  <si>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</si>
  <si>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</si>
  <si>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</si>
  <si>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</si>
  <si>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</si>
  <si>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</si>
  <si>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</si>
  <si>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</si>
  <si>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</si>
  <si>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</si>
  <si>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</si>
  <si>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</si>
  <si>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</si>
  <si>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</si>
  <si>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</si>
  <si>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</si>
  <si>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</si>
  <si>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</si>
  <si>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</si>
  <si>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</si>
  <si>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</si>
  <si>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</si>
  <si>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</si>
  <si>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</si>
  <si>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</si>
  <si>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</si>
  <si>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</si>
  <si>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</si>
  <si>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</si>
  <si>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</si>
  <si>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</si>
  <si>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</si>
  <si>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</si>
  <si>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</si>
  <si>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</si>
  <si>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</si>
  <si>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</si>
  <si>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</si>
  <si>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</si>
  <si>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</si>
  <si>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</si>
  <si>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</si>
  <si>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30217</t>
  </si>
  <si>
    <t>　公务接待费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</si>
  <si>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</si>
  <si>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</si>
  <si>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</si>
  <si>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</si>
  <si>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</si>
  <si>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</si>
  <si>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</si>
  <si>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</si>
  <si>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</si>
  <si>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</si>
  <si>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</si>
  <si>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</si>
  <si>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</si>
  <si>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</si>
  <si>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</si>
  <si>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</si>
  <si>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202004</t>
  </si>
  <si>
    <t>赣州市南康区博物馆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</si>
  <si>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</si>
  <si>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</si>
  <si>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</si>
  <si>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</si>
  <si>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</si>
  <si>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</si>
  <si>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</si>
  <si>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</si>
  <si>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部门公开表9</t>
  </si>
  <si>
    <t>2023年部门整体支出绩效目标表</t>
  </si>
  <si>
    <t>部门名称</t>
  </si>
  <si>
    <t>联系人</t>
  </si>
  <si>
    <t>王银燕</t>
  </si>
  <si>
    <t>联系电话</t>
  </si>
  <si>
    <t>0797-6625690</t>
  </si>
  <si>
    <t>部门基本信息</t>
  </si>
  <si>
    <t>部门所属领域</t>
  </si>
  <si>
    <t>博物馆</t>
  </si>
  <si>
    <t>直属单位包括</t>
  </si>
  <si>
    <t>无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</si>
  <si>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</si>
  <si>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</si>
  <si>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</si>
  <si>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</si>
  <si>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</si>
  <si>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</si>
  <si>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</si>
  <si>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</si>
  <si>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</si>
  <si>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</si>
  <si>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</si>
  <si>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</si>
  <si>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</si>
  <si>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</si>
  <si>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</si>
  <si>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</si>
  <si>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</si>
  <si>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</si>
  <si>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</si>
  <si>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</si>
  <si>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</si>
  <si>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举办相关展览次数</t>
  </si>
  <si>
    <r>
      <t>≧5</t>
    </r>
    <r>
      <rPr>
        <sz val="10.5"/>
        <rFont val="宋体"/>
        <family val="0"/>
      </rPr>
      <t>次</t>
    </r>
  </si>
  <si>
    <t>开展文物保护安全检查次数</t>
  </si>
  <si>
    <t>本年度项目个数</t>
  </si>
  <si>
    <t>13个</t>
  </si>
  <si>
    <t>质量指标</t>
  </si>
  <si>
    <t>全年文物保护单位安全无事故</t>
  </si>
  <si>
    <t>≧100%</t>
  </si>
  <si>
    <t>文物征集藏品真品率</t>
  </si>
  <si>
    <t>时效指标</t>
  </si>
  <si>
    <t>项目实施周期</t>
  </si>
  <si>
    <t>2023年01月-12月</t>
  </si>
  <si>
    <t>社会效益指标</t>
  </si>
  <si>
    <t>群众文物保护意识</t>
  </si>
  <si>
    <t>有所提升</t>
  </si>
  <si>
    <t>可持续影响指标</t>
  </si>
  <si>
    <t>宣传文物保护影响力</t>
  </si>
  <si>
    <t>持续影响</t>
  </si>
  <si>
    <t>满意度指标</t>
  </si>
  <si>
    <t xml:space="preserve">满意度指标 </t>
  </si>
  <si>
    <t>服务对象满意度</t>
  </si>
  <si>
    <r>
      <t>≧</t>
    </r>
    <r>
      <rPr>
        <sz val="10.5"/>
        <rFont val="宋体"/>
        <family val="0"/>
      </rPr>
      <t>90%</t>
    </r>
  </si>
  <si>
    <t>部门公开表10</t>
  </si>
  <si>
    <t>项目支出绩效目标表</t>
  </si>
  <si>
    <t>（ 2023年度）</t>
  </si>
  <si>
    <t>项目名称</t>
  </si>
  <si>
    <t>2023年工作经费(文物保护费)</t>
  </si>
  <si>
    <t>主管部门及代码</t>
  </si>
  <si>
    <t>赣州市南康区文化广电新闻出版旅游局</t>
  </si>
  <si>
    <t>实施单位</t>
  </si>
  <si>
    <t>项目属性</t>
  </si>
  <si>
    <t>文物维修</t>
  </si>
  <si>
    <t>项目日期范围</t>
  </si>
  <si>
    <t>项目资金
（元）</t>
  </si>
  <si>
    <t xml:space="preserve"> 年度资金总额</t>
  </si>
  <si>
    <t>其中：财政拨款</t>
  </si>
  <si>
    <t>总
体
目
标</t>
  </si>
  <si>
    <t>年度绩效目标</t>
  </si>
  <si>
    <t xml:space="preserve">    2023年文物保护费，加强对文物点文保员的消防安全等培训，有效的认识文物的重要性。完善文物保护机制，开展文物安全巡查，确保文物安全，加强文物保护宣传，提升群众对文物的保护意识。</t>
  </si>
  <si>
    <t>指标值</t>
  </si>
  <si>
    <t>举办文物保护相关培训次数</t>
  </si>
  <si>
    <t>≥1次</t>
  </si>
  <si>
    <t>开展文物保护安全检查</t>
  </si>
  <si>
    <t>≥5次</t>
  </si>
  <si>
    <t>全年安全无事故</t>
  </si>
  <si>
    <t>≥100%</t>
  </si>
  <si>
    <t>1月-12月</t>
  </si>
  <si>
    <t>效益指标</t>
  </si>
  <si>
    <t>有所提升有所提升</t>
  </si>
  <si>
    <t>≥90%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</si>
</sst>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4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0.5"/>
      <name val="SimSun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8"/>
      <color theme="1"/>
      <name val="方正小标宋简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37" fillId="0" borderId="0">
      <alignment/>
      <protection/>
    </xf>
  </cellStyleXfs>
  <cellXfs count="101">
    <xf numFmtId="0" fontId="0" fillId="0" borderId="0" xfId="0" applyAlignment="1">
      <alignment/>
    </xf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/>
    </xf>
    <xf numFmtId="0" fontId="3" fillId="0" borderId="0" xfId="63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/>
      <protection/>
    </xf>
    <xf numFmtId="0" fontId="4" fillId="0" borderId="9" xfId="63" applyFont="1" applyFill="1" applyBorder="1" applyAlignment="1">
      <alignment horizontal="justify" vertic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4" fillId="0" borderId="10" xfId="63" applyFont="1" applyFill="1" applyBorder="1" applyAlignment="1">
      <alignment horizontal="center" vertical="center" wrapText="1"/>
      <protection/>
    </xf>
    <xf numFmtId="0" fontId="57" fillId="0" borderId="9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/>
    </xf>
    <xf numFmtId="0" fontId="58" fillId="0" borderId="0" xfId="0" applyFont="1" applyFill="1" applyAlignment="1">
      <alignment/>
    </xf>
    <xf numFmtId="0" fontId="59" fillId="0" borderId="13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/>
    </xf>
    <xf numFmtId="0" fontId="63" fillId="0" borderId="9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vertical="center"/>
      <protection/>
    </xf>
    <xf numFmtId="180" fontId="5" fillId="0" borderId="27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49" fontId="5" fillId="0" borderId="27" xfId="0" applyNumberFormat="1" applyFont="1" applyBorder="1" applyAlignment="1" applyProtection="1">
      <alignment horizontal="left" vertical="center" wrapText="1"/>
      <protection/>
    </xf>
    <xf numFmtId="4" fontId="5" fillId="0" borderId="27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4" fontId="5" fillId="0" borderId="27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49" fontId="5" fillId="0" borderId="29" xfId="0" applyNumberFormat="1" applyFont="1" applyBorder="1" applyAlignment="1" applyProtection="1">
      <alignment horizontal="center" vertical="center" wrapText="1"/>
      <protection/>
    </xf>
    <xf numFmtId="37" fontId="5" fillId="0" borderId="29" xfId="0" applyNumberFormat="1" applyFont="1" applyBorder="1" applyAlignment="1" applyProtection="1">
      <alignment horizontal="center" vertical="center" wrapText="1"/>
      <protection/>
    </xf>
    <xf numFmtId="37" fontId="5" fillId="0" borderId="30" xfId="0" applyNumberFormat="1" applyFont="1" applyBorder="1" applyAlignment="1" applyProtection="1">
      <alignment horizontal="center" vertical="center" wrapText="1"/>
      <protection/>
    </xf>
    <xf numFmtId="49" fontId="5" fillId="0" borderId="28" xfId="0" applyNumberFormat="1" applyFont="1" applyBorder="1" applyAlignment="1" applyProtection="1">
      <alignment horizontal="left" vertical="center" wrapText="1"/>
      <protection/>
    </xf>
    <xf numFmtId="4" fontId="5" fillId="0" borderId="27" xfId="0" applyNumberFormat="1" applyFont="1" applyBorder="1" applyAlignment="1" applyProtection="1">
      <alignment horizontal="right" vertical="center" wrapText="1"/>
      <protection/>
    </xf>
    <xf numFmtId="4" fontId="5" fillId="0" borderId="28" xfId="0" applyNumberFormat="1" applyFont="1" applyBorder="1" applyAlignment="1" applyProtection="1">
      <alignment horizontal="right" vertical="center" wrapText="1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4" fontId="15" fillId="0" borderId="0" xfId="0" applyNumberFormat="1" applyFont="1" applyBorder="1" applyAlignment="1" applyProtection="1">
      <alignment/>
      <protection/>
    </xf>
    <xf numFmtId="180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80" fontId="5" fillId="0" borderId="27" xfId="0" applyNumberFormat="1" applyFont="1" applyBorder="1" applyAlignment="1" applyProtection="1">
      <alignment horizontal="center" vertical="center"/>
      <protection/>
    </xf>
    <xf numFmtId="4" fontId="5" fillId="0" borderId="27" xfId="0" applyNumberFormat="1" applyFont="1" applyBorder="1" applyAlignment="1" applyProtection="1">
      <alignment horizontal="left" vertical="center"/>
      <protection/>
    </xf>
    <xf numFmtId="180" fontId="5" fillId="0" borderId="27" xfId="0" applyNumberFormat="1" applyFont="1" applyBorder="1" applyAlignment="1" applyProtection="1">
      <alignment horizontal="right" vertical="center"/>
      <protection/>
    </xf>
    <xf numFmtId="180" fontId="5" fillId="0" borderId="27" xfId="0" applyNumberFormat="1" applyFont="1" applyBorder="1" applyAlignment="1" applyProtection="1">
      <alignment/>
      <protection/>
    </xf>
    <xf numFmtId="180" fontId="5" fillId="0" borderId="27" xfId="0" applyNumberFormat="1" applyFont="1" applyBorder="1" applyAlignment="1" applyProtection="1">
      <alignment horizontal="right" vertical="center" wrapText="1"/>
      <protection/>
    </xf>
    <xf numFmtId="4" fontId="5" fillId="0" borderId="27" xfId="0" applyNumberFormat="1" applyFont="1" applyBorder="1" applyAlignment="1" applyProtection="1">
      <alignment/>
      <protection/>
    </xf>
    <xf numFmtId="4" fontId="5" fillId="0" borderId="27" xfId="0" applyNumberFormat="1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/>
      <protection/>
    </xf>
    <xf numFmtId="181" fontId="14" fillId="0" borderId="0" xfId="0" applyNumberFormat="1" applyFont="1" applyBorder="1" applyAlignment="1" applyProtection="1">
      <alignment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182" fontId="5" fillId="0" borderId="27" xfId="0" applyNumberFormat="1" applyFont="1" applyBorder="1" applyAlignment="1" applyProtection="1">
      <alignment horizontal="left" vertical="center" wrapText="1"/>
      <protection/>
    </xf>
    <xf numFmtId="182" fontId="14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 horizontal="right" vertical="center"/>
      <protection/>
    </xf>
    <xf numFmtId="182" fontId="12" fillId="0" borderId="0" xfId="0" applyNumberFormat="1" applyFont="1" applyBorder="1" applyAlignment="1" applyProtection="1">
      <alignment/>
      <protection/>
    </xf>
    <xf numFmtId="182" fontId="18" fillId="0" borderId="0" xfId="0" applyNumberFormat="1" applyFont="1" applyBorder="1" applyAlignment="1" applyProtection="1">
      <alignment horizontal="center" vertical="center"/>
      <protection/>
    </xf>
    <xf numFmtId="182" fontId="5" fillId="0" borderId="0" xfId="0" applyNumberFormat="1" applyFont="1" applyBorder="1" applyAlignment="1" applyProtection="1">
      <alignment horizontal="left" vertical="center"/>
      <protection/>
    </xf>
    <xf numFmtId="182" fontId="5" fillId="0" borderId="27" xfId="0" applyNumberFormat="1" applyFont="1" applyBorder="1" applyAlignment="1" applyProtection="1">
      <alignment horizontal="center" vertical="center"/>
      <protection/>
    </xf>
    <xf numFmtId="182" fontId="5" fillId="0" borderId="27" xfId="0" applyNumberFormat="1" applyFont="1" applyBorder="1" applyAlignment="1" applyProtection="1">
      <alignment/>
      <protection/>
    </xf>
    <xf numFmtId="182" fontId="5" fillId="0" borderId="27" xfId="0" applyNumberFormat="1" applyFont="1" applyBorder="1" applyAlignment="1" applyProtection="1">
      <alignment vertical="center"/>
      <protection/>
    </xf>
    <xf numFmtId="182" fontId="5" fillId="0" borderId="27" xfId="0" applyNumberFormat="1" applyFont="1" applyBorder="1" applyAlignment="1" applyProtection="1">
      <alignment horizontal="left" vertical="center"/>
      <protection/>
    </xf>
    <xf numFmtId="182" fontId="5" fillId="0" borderId="27" xfId="0" applyNumberFormat="1" applyFont="1" applyBorder="1" applyAlignment="1" applyProtection="1">
      <alignment horizontal="right" vertical="center" wrapText="1"/>
      <protection/>
    </xf>
    <xf numFmtId="182" fontId="15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workbookViewId="0" topLeftCell="A1">
      <selection activeCell="A16" sqref="A16"/>
    </sheetView>
  </sheetViews>
  <sheetFormatPr defaultColWidth="9.140625" defaultRowHeight="12.75" customHeight="1"/>
  <cols>
    <col min="1" max="1" width="50.00390625" style="37" customWidth="1"/>
    <col min="2" max="2" width="25.7109375" style="37" customWidth="1"/>
    <col min="3" max="3" width="50.00390625" style="37" customWidth="1"/>
    <col min="4" max="4" width="25.7109375" style="37" customWidth="1"/>
    <col min="5" max="252" width="9.140625" style="37" customWidth="1"/>
  </cols>
  <sheetData>
    <row r="1" spans="1:251" s="37" customFormat="1" ht="19.5" customHeight="1">
      <c r="A1" s="90"/>
      <c r="B1" s="90"/>
      <c r="C1" s="90"/>
      <c r="D1" s="91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</row>
    <row r="2" spans="1:251" s="37" customFormat="1" ht="29.25" customHeight="1">
      <c r="A2" s="93" t="s">
        <v>0</v>
      </c>
      <c r="B2" s="93"/>
      <c r="C2" s="93"/>
      <c r="D2" s="93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</row>
    <row r="3" spans="1:251" s="37" customFormat="1" ht="17.25" customHeight="1">
      <c r="A3" s="94" t="s">
        <v>1</v>
      </c>
      <c r="B3" s="92"/>
      <c r="C3" s="92"/>
      <c r="D3" s="91" t="s">
        <v>2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</row>
    <row r="4" spans="1:251" s="37" customFormat="1" ht="15.75" customHeight="1">
      <c r="A4" s="95" t="s">
        <v>3</v>
      </c>
      <c r="B4" s="95"/>
      <c r="C4" s="95" t="s">
        <v>4</v>
      </c>
      <c r="D4" s="95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</row>
    <row r="5" spans="1:251" s="37" customFormat="1" ht="15.75" customHeight="1">
      <c r="A5" s="95" t="s">
        <v>5</v>
      </c>
      <c r="B5" s="95" t="s">
        <v>6</v>
      </c>
      <c r="C5" s="95" t="s">
        <v>7</v>
      </c>
      <c r="D5" s="95" t="s">
        <v>6</v>
      </c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</row>
    <row r="6" spans="1:251" s="37" customFormat="1" ht="15.75" customHeight="1">
      <c r="A6" s="96" t="s">
        <v>8</v>
      </c>
      <c r="B6" s="46">
        <f>IF(ISBLANK(SUM(B7,B8,B9))," ",SUM(B7,B8,B9))</f>
        <v>199.429</v>
      </c>
      <c r="C6" s="97" t="str">
        <f>IF(ISBLANK('支出总表（引用）'!A8)," ",'支出总表（引用）'!A8)</f>
        <v>文化旅游体育与传媒支出</v>
      </c>
      <c r="D6" s="55">
        <f>IF(ISBLANK('支出总表（引用）'!B8)," ",'支出总表（引用）'!B8)</f>
        <v>795.012652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</row>
    <row r="7" spans="1:251" s="37" customFormat="1" ht="15.75" customHeight="1">
      <c r="A7" s="98" t="s">
        <v>9</v>
      </c>
      <c r="B7" s="46">
        <v>199.429</v>
      </c>
      <c r="C7" s="97" t="str">
        <f>IF(ISBLANK('支出总表（引用）'!A9)," ",'支出总表（引用）'!A9)</f>
        <v>社会保障和就业支出</v>
      </c>
      <c r="D7" s="55">
        <f>IF(ISBLANK('支出总表（引用）'!B9)," ",'支出总表（引用）'!B9)</f>
        <v>3.5089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</row>
    <row r="8" spans="1:251" s="37" customFormat="1" ht="15.75" customHeight="1">
      <c r="A8" s="98" t="s">
        <v>10</v>
      </c>
      <c r="B8" s="65"/>
      <c r="C8" s="97" t="str">
        <f>IF(ISBLANK('支出总表（引用）'!A10)," ",'支出总表（引用）'!A10)</f>
        <v>卫生健康支出</v>
      </c>
      <c r="D8" s="55">
        <f>IF(ISBLANK('支出总表（引用）'!B10)," ",'支出总表（引用）'!B10)</f>
        <v>2.5572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</row>
    <row r="9" spans="1:251" s="37" customFormat="1" ht="15.75" customHeight="1">
      <c r="A9" s="98" t="s">
        <v>11</v>
      </c>
      <c r="B9" s="65"/>
      <c r="C9" s="97" t="str">
        <f>IF(ISBLANK('支出总表（引用）'!A11)," ",'支出总表（引用）'!A11)</f>
        <v> </v>
      </c>
      <c r="D9" s="55" t="str">
        <f>IF(ISBLANK('支出总表（引用）'!B11)," ",'支出总表（引用）'!B11)</f>
        <v> 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</row>
    <row r="10" spans="1:251" s="37" customFormat="1" ht="15.75" customHeight="1">
      <c r="A10" s="96" t="s">
        <v>12</v>
      </c>
      <c r="B10" s="46"/>
      <c r="C10" s="97" t="str">
        <f>IF(ISBLANK('支出总表（引用）'!A12)," ",'支出总表（引用）'!A12)</f>
        <v> </v>
      </c>
      <c r="D10" s="55" t="str">
        <f>IF(ISBLANK('支出总表（引用）'!B12)," ",'支出总表（引用）'!B12)</f>
        <v> 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</row>
    <row r="11" spans="1:251" s="37" customFormat="1" ht="15.75" customHeight="1">
      <c r="A11" s="98" t="s">
        <v>13</v>
      </c>
      <c r="B11" s="46"/>
      <c r="C11" s="97" t="str">
        <f>IF(ISBLANK('支出总表（引用）'!A13)," ",'支出总表（引用）'!A13)</f>
        <v> </v>
      </c>
      <c r="D11" s="55" t="str">
        <f>IF(ISBLANK('支出总表（引用）'!B13)," ",'支出总表（引用）'!B13)</f>
        <v> 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</row>
    <row r="12" spans="1:251" s="37" customFormat="1" ht="15.75" customHeight="1">
      <c r="A12" s="98" t="s">
        <v>14</v>
      </c>
      <c r="B12" s="46"/>
      <c r="C12" s="97" t="str">
        <f>IF(ISBLANK('支出总表（引用）'!A14)," ",'支出总表（引用）'!A14)</f>
        <v> </v>
      </c>
      <c r="D12" s="55" t="str">
        <f>IF(ISBLANK('支出总表（引用）'!B14)," ",'支出总表（引用）'!B14)</f>
        <v> 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</row>
    <row r="13" spans="1:251" s="37" customFormat="1" ht="15.75" customHeight="1">
      <c r="A13" s="98" t="s">
        <v>15</v>
      </c>
      <c r="B13" s="46"/>
      <c r="C13" s="97" t="str">
        <f>IF(ISBLANK('支出总表（引用）'!A15)," ",'支出总表（引用）'!A15)</f>
        <v> </v>
      </c>
      <c r="D13" s="55" t="str">
        <f>IF(ISBLANK('支出总表（引用）'!B15)," ",'支出总表（引用）'!B15)</f>
        <v> 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</row>
    <row r="14" spans="1:251" s="37" customFormat="1" ht="15.75" customHeight="1">
      <c r="A14" s="98" t="s">
        <v>16</v>
      </c>
      <c r="B14" s="65"/>
      <c r="C14" s="97" t="str">
        <f>IF(ISBLANK('支出总表（引用）'!A16)," ",'支出总表（引用）'!A16)</f>
        <v> </v>
      </c>
      <c r="D14" s="55" t="str">
        <f>IF(ISBLANK('支出总表（引用）'!B16)," ",'支出总表（引用）'!B16)</f>
        <v> 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</row>
    <row r="15" spans="1:251" s="37" customFormat="1" ht="15.75" customHeight="1">
      <c r="A15" s="98" t="s">
        <v>17</v>
      </c>
      <c r="B15" s="65">
        <v>601.649752</v>
      </c>
      <c r="C15" s="97" t="str">
        <f>IF(ISBLANK('支出总表（引用）'!A17)," ",'支出总表（引用）'!A17)</f>
        <v> </v>
      </c>
      <c r="D15" s="55" t="str">
        <f>IF(ISBLANK('支出总表（引用）'!B17)," ",'支出总表（引用）'!B17)</f>
        <v> 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</row>
    <row r="16" spans="1:251" s="37" customFormat="1" ht="15.75" customHeight="1">
      <c r="A16" s="96"/>
      <c r="B16" s="99"/>
      <c r="C16" s="97" t="str">
        <f>IF(ISBLANK('支出总表（引用）'!A18)," ",'支出总表（引用）'!A18)</f>
        <v> </v>
      </c>
      <c r="D16" s="55" t="str">
        <f>IF(ISBLANK('支出总表（引用）'!B18)," ",'支出总表（引用）'!B18)</f>
        <v> </v>
      </c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</row>
    <row r="17" spans="1:251" s="37" customFormat="1" ht="15.75" customHeight="1">
      <c r="A17" s="96"/>
      <c r="B17" s="99"/>
      <c r="C17" s="97" t="str">
        <f>IF(ISBLANK('支出总表（引用）'!A31)," ",'支出总表（引用）'!A31)</f>
        <v> </v>
      </c>
      <c r="D17" s="55" t="str">
        <f>IF(ISBLANK('支出总表（引用）'!B31)," ",'支出总表（引用）'!B31)</f>
        <v> </v>
      </c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</row>
    <row r="18" spans="1:251" s="37" customFormat="1" ht="15.75" customHeight="1">
      <c r="A18" s="96"/>
      <c r="B18" s="99"/>
      <c r="C18" s="97" t="str">
        <f>IF(ISBLANK('支出总表（引用）'!A32)," ",'支出总表（引用）'!A32)</f>
        <v> </v>
      </c>
      <c r="D18" s="55" t="str">
        <f>IF(ISBLANK('支出总表（引用）'!B32)," ",'支出总表（引用）'!B32)</f>
        <v> 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</row>
    <row r="19" spans="1:251" s="37" customFormat="1" ht="15.75" customHeight="1">
      <c r="A19" s="96"/>
      <c r="B19" s="99"/>
      <c r="C19" s="97" t="str">
        <f>IF(ISBLANK('支出总表（引用）'!A33)," ",'支出总表（引用）'!A33)</f>
        <v> </v>
      </c>
      <c r="D19" s="55" t="str">
        <f>IF(ISBLANK('支出总表（引用）'!B33)," ",'支出总表（引用）'!B33)</f>
        <v> </v>
      </c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</row>
    <row r="20" spans="1:251" s="37" customFormat="1" ht="15.75" customHeight="1">
      <c r="A20" s="96"/>
      <c r="B20" s="99"/>
      <c r="C20" s="97"/>
      <c r="D20" s="55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</row>
    <row r="21" spans="1:251" s="37" customFormat="1" ht="15.75" customHeight="1">
      <c r="A21" s="96"/>
      <c r="B21" s="99"/>
      <c r="C21" s="97"/>
      <c r="D21" s="55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</row>
    <row r="22" spans="1:251" s="37" customFormat="1" ht="15.75" customHeight="1">
      <c r="A22" s="96"/>
      <c r="B22" s="99"/>
      <c r="C22" s="97"/>
      <c r="D22" s="55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</row>
    <row r="23" spans="1:251" s="37" customFormat="1" ht="15.75" customHeight="1">
      <c r="A23" s="96"/>
      <c r="B23" s="99"/>
      <c r="C23" s="97"/>
      <c r="D23" s="55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</row>
    <row r="24" spans="1:251" s="37" customFormat="1" ht="15.75" customHeight="1">
      <c r="A24" s="96"/>
      <c r="B24" s="99"/>
      <c r="C24" s="97"/>
      <c r="D24" s="55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  <c r="IL24" s="92"/>
      <c r="IM24" s="92"/>
      <c r="IN24" s="92"/>
      <c r="IO24" s="92"/>
      <c r="IP24" s="92"/>
      <c r="IQ24" s="92"/>
    </row>
    <row r="25" spans="1:251" s="37" customFormat="1" ht="15.75" customHeight="1">
      <c r="A25" s="96"/>
      <c r="B25" s="99"/>
      <c r="C25" s="97" t="str">
        <f>IF(ISBLANK('支出总表（引用）'!A34)," ",'支出总表（引用）'!A34)</f>
        <v> </v>
      </c>
      <c r="D25" s="55" t="str">
        <f>IF(ISBLANK('支出总表（引用）'!B34)," ",'支出总表（引用）'!B34)</f>
        <v> </v>
      </c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  <c r="IP25" s="92"/>
      <c r="IQ25" s="92"/>
    </row>
    <row r="26" spans="1:251" s="37" customFormat="1" ht="15.75" customHeight="1">
      <c r="A26" s="96"/>
      <c r="B26" s="99"/>
      <c r="C26" s="97" t="str">
        <f>IF(ISBLANK('支出总表（引用）'!A47)," ",'支出总表（引用）'!A47)</f>
        <v> </v>
      </c>
      <c r="D26" s="55" t="str">
        <f>IF(ISBLANK('支出总表（引用）'!B47)," ",'支出总表（引用）'!B47)</f>
        <v> </v>
      </c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  <c r="IL26" s="92"/>
      <c r="IM26" s="92"/>
      <c r="IN26" s="92"/>
      <c r="IO26" s="92"/>
      <c r="IP26" s="92"/>
      <c r="IQ26" s="92"/>
    </row>
    <row r="27" spans="1:251" s="37" customFormat="1" ht="15.75" customHeight="1">
      <c r="A27" s="96"/>
      <c r="B27" s="99"/>
      <c r="C27" s="97" t="str">
        <f>IF(ISBLANK('支出总表（引用）'!A48)," ",'支出总表（引用）'!A48)</f>
        <v> </v>
      </c>
      <c r="D27" s="55" t="str">
        <f>IF(ISBLANK('支出总表（引用）'!B48)," ",'支出总表（引用）'!B48)</f>
        <v> </v>
      </c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  <c r="IL27" s="92"/>
      <c r="IM27" s="92"/>
      <c r="IN27" s="92"/>
      <c r="IO27" s="92"/>
      <c r="IP27" s="92"/>
      <c r="IQ27" s="92"/>
    </row>
    <row r="28" spans="1:251" s="37" customFormat="1" ht="15.75" customHeight="1">
      <c r="A28" s="96"/>
      <c r="B28" s="99"/>
      <c r="C28" s="97" t="str">
        <f>IF(ISBLANK('支出总表（引用）'!A49)," ",'支出总表（引用）'!A49)</f>
        <v> </v>
      </c>
      <c r="D28" s="55" t="str">
        <f>IF(ISBLANK('支出总表（引用）'!B49)," ",'支出总表（引用）'!B49)</f>
        <v> 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  <c r="IL28" s="92"/>
      <c r="IM28" s="92"/>
      <c r="IN28" s="92"/>
      <c r="IO28" s="92"/>
      <c r="IP28" s="92"/>
      <c r="IQ28" s="92"/>
    </row>
    <row r="29" spans="1:251" s="37" customFormat="1" ht="15.75" customHeight="1">
      <c r="A29" s="98"/>
      <c r="B29" s="99"/>
      <c r="C29" s="97"/>
      <c r="D29" s="55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  <c r="IJ29" s="92"/>
      <c r="IK29" s="92"/>
      <c r="IL29" s="92"/>
      <c r="IM29" s="92"/>
      <c r="IN29" s="92"/>
      <c r="IO29" s="92"/>
      <c r="IP29" s="92"/>
      <c r="IQ29" s="92"/>
    </row>
    <row r="30" spans="1:251" s="37" customFormat="1" ht="15.75" customHeight="1">
      <c r="A30" s="95" t="s">
        <v>18</v>
      </c>
      <c r="B30" s="65">
        <v>801.078752</v>
      </c>
      <c r="C30" s="95" t="s">
        <v>19</v>
      </c>
      <c r="D30" s="65">
        <f>IF(ISBLANK('支出总表（引用）'!B7)," ",'支出总表（引用）'!B7)</f>
        <v>801.078752</v>
      </c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  <c r="IQ30" s="92"/>
    </row>
    <row r="31" spans="1:251" s="37" customFormat="1" ht="15.75" customHeight="1">
      <c r="A31" s="98" t="s">
        <v>20</v>
      </c>
      <c r="B31" s="65"/>
      <c r="C31" s="98" t="s">
        <v>21</v>
      </c>
      <c r="D31" s="65" t="str">
        <f>IF(ISBLANK('支出总表（引用）'!C7)," ",'支出总表（引用）'!C7)</f>
        <v> 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</row>
    <row r="32" spans="1:251" s="37" customFormat="1" ht="15.75" customHeight="1">
      <c r="A32" s="98" t="s">
        <v>22</v>
      </c>
      <c r="B32" s="65"/>
      <c r="C32" s="39"/>
      <c r="D32" s="39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</row>
    <row r="33" spans="1:251" s="37" customFormat="1" ht="15.75" customHeight="1">
      <c r="A33" s="96"/>
      <c r="B33" s="65"/>
      <c r="C33" s="96"/>
      <c r="D33" s="65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</row>
    <row r="34" spans="1:251" s="37" customFormat="1" ht="15.75" customHeight="1">
      <c r="A34" s="95" t="s">
        <v>23</v>
      </c>
      <c r="B34" s="65">
        <v>801.078752</v>
      </c>
      <c r="C34" s="95" t="s">
        <v>24</v>
      </c>
      <c r="D34" s="65">
        <f>B34</f>
        <v>801.078752</v>
      </c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</row>
    <row r="35" spans="1:251" s="37" customFormat="1" ht="19.5" customHeight="1">
      <c r="A35" s="100"/>
      <c r="B35" s="100"/>
      <c r="C35" s="100"/>
      <c r="D35" s="100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5:D35"/>
  </mergeCells>
  <printOptions/>
  <pageMargins left="0.75" right="0.75" top="1" bottom="1" header="0.5" footer="0.5"/>
  <pageSetup fitToHeight="1" fitToWidth="1" horizontalDpi="300" verticalDpi="300" orientation="landscape" paperSize="9" scale="8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37" customWidth="1"/>
    <col min="2" max="2" width="26.7109375" style="37" customWidth="1"/>
    <col min="3" max="3" width="22.140625" style="37" customWidth="1"/>
    <col min="4" max="4" width="9.140625" style="37" customWidth="1"/>
    <col min="5" max="6" width="11.140625" style="37" customWidth="1"/>
    <col min="7" max="7" width="10.8515625" style="37" customWidth="1"/>
  </cols>
  <sheetData>
    <row r="1" s="37" customFormat="1" ht="15"/>
    <row r="2" spans="1:3" s="37" customFormat="1" ht="29.25" customHeight="1">
      <c r="A2" s="43" t="s">
        <v>139</v>
      </c>
      <c r="B2" s="43"/>
      <c r="C2" s="43"/>
    </row>
    <row r="3" s="37" customFormat="1" ht="17.25" customHeight="1"/>
    <row r="4" spans="1:3" s="37" customFormat="1" ht="15.75" customHeight="1">
      <c r="A4" s="44" t="s">
        <v>140</v>
      </c>
      <c r="B4" s="40" t="s">
        <v>29</v>
      </c>
      <c r="C4" s="40" t="s">
        <v>21</v>
      </c>
    </row>
    <row r="5" spans="1:3" s="37" customFormat="1" ht="19.5" customHeight="1">
      <c r="A5" s="44"/>
      <c r="B5" s="40"/>
      <c r="C5" s="40"/>
    </row>
    <row r="6" spans="1:3" s="37" customFormat="1" ht="22.5" customHeight="1">
      <c r="A6" s="40" t="s">
        <v>43</v>
      </c>
      <c r="B6" s="40">
        <v>1</v>
      </c>
      <c r="C6" s="40">
        <v>2</v>
      </c>
    </row>
    <row r="7" spans="1:6" s="37" customFormat="1" ht="27" customHeight="1">
      <c r="A7" s="45" t="s">
        <v>29</v>
      </c>
      <c r="B7" s="46">
        <v>801.078752</v>
      </c>
      <c r="C7" s="46"/>
      <c r="D7" s="47"/>
      <c r="F7" s="47"/>
    </row>
    <row r="8" spans="1:3" s="37" customFormat="1" ht="27" customHeight="1">
      <c r="A8" s="45" t="s">
        <v>45</v>
      </c>
      <c r="B8" s="46">
        <v>795.012652</v>
      </c>
      <c r="C8" s="46"/>
    </row>
    <row r="9" spans="1:3" s="37" customFormat="1" ht="27" customHeight="1">
      <c r="A9" s="45" t="s">
        <v>51</v>
      </c>
      <c r="B9" s="46">
        <v>3.5089</v>
      </c>
      <c r="C9" s="46"/>
    </row>
    <row r="10" spans="1:3" s="37" customFormat="1" ht="27" customHeight="1">
      <c r="A10" s="45" t="s">
        <v>57</v>
      </c>
      <c r="B10" s="46">
        <v>2.5572</v>
      </c>
      <c r="C10" s="46"/>
    </row>
    <row r="11" spans="1:3" s="37" customFormat="1" ht="27.75" customHeight="1">
      <c r="A11" s="48"/>
      <c r="B11" s="48"/>
      <c r="C11" s="48"/>
    </row>
    <row r="12" s="37" customFormat="1" ht="27.75" customHeight="1"/>
    <row r="13" s="37" customFormat="1" ht="27.75" customHeight="1"/>
    <row r="14" s="37" customFormat="1" ht="27.75" customHeight="1"/>
    <row r="15" s="37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GridLines="0" workbookViewId="0" topLeftCell="A1">
      <selection activeCell="E18" sqref="E18"/>
    </sheetView>
  </sheetViews>
  <sheetFormatPr defaultColWidth="9.140625" defaultRowHeight="12.75" customHeight="1"/>
  <cols>
    <col min="1" max="1" width="35.28125" style="37" customWidth="1"/>
    <col min="2" max="2" width="30.28125" style="37" customWidth="1"/>
    <col min="3" max="3" width="28.8515625" style="37" customWidth="1"/>
    <col min="4" max="4" width="27.28125" style="37" customWidth="1"/>
    <col min="5" max="5" width="29.421875" style="37" customWidth="1"/>
    <col min="6" max="6" width="9.140625" style="37" customWidth="1"/>
  </cols>
  <sheetData>
    <row r="1" spans="1:5" s="37" customFormat="1" ht="29.25" customHeight="1">
      <c r="A1" s="38" t="s">
        <v>141</v>
      </c>
      <c r="B1" s="38"/>
      <c r="C1" s="38"/>
      <c r="D1" s="38"/>
      <c r="E1" s="38"/>
    </row>
    <row r="2" spans="1:5" s="37" customFormat="1" ht="17.25" customHeight="1">
      <c r="A2" s="39"/>
      <c r="B2" s="39"/>
      <c r="C2" s="39"/>
      <c r="D2" s="39"/>
      <c r="E2" s="39"/>
    </row>
    <row r="3" spans="1:5" s="37" customFormat="1" ht="21.75" customHeight="1">
      <c r="A3" s="40" t="s">
        <v>140</v>
      </c>
      <c r="B3" s="40" t="s">
        <v>31</v>
      </c>
      <c r="C3" s="40" t="s">
        <v>71</v>
      </c>
      <c r="D3" s="40" t="s">
        <v>72</v>
      </c>
      <c r="E3" s="40" t="s">
        <v>142</v>
      </c>
    </row>
    <row r="4" spans="1:5" s="37" customFormat="1" ht="23.25" customHeight="1">
      <c r="A4" s="40"/>
      <c r="B4" s="40"/>
      <c r="C4" s="40"/>
      <c r="D4" s="40"/>
      <c r="E4" s="40"/>
    </row>
    <row r="5" spans="1:5" s="37" customFormat="1" ht="22.5" customHeight="1">
      <c r="A5" s="40" t="s">
        <v>43</v>
      </c>
      <c r="B5" s="40">
        <v>1</v>
      </c>
      <c r="C5" s="40">
        <v>2</v>
      </c>
      <c r="D5" s="40">
        <v>3</v>
      </c>
      <c r="E5" s="40">
        <v>4</v>
      </c>
    </row>
    <row r="6" spans="1:5" s="37" customFormat="1" ht="27" customHeight="1">
      <c r="A6" s="41" t="s">
        <v>29</v>
      </c>
      <c r="B6" s="42">
        <v>199.429</v>
      </c>
      <c r="C6" s="42">
        <v>199.429</v>
      </c>
      <c r="D6" s="42"/>
      <c r="E6" s="40"/>
    </row>
    <row r="7" spans="1:5" s="37" customFormat="1" ht="27" customHeight="1">
      <c r="A7" s="41" t="s">
        <v>45</v>
      </c>
      <c r="B7" s="42">
        <v>193.3629</v>
      </c>
      <c r="C7" s="42">
        <v>193.3629</v>
      </c>
      <c r="D7" s="42"/>
      <c r="E7" s="40"/>
    </row>
    <row r="8" spans="1:5" s="37" customFormat="1" ht="27" customHeight="1">
      <c r="A8" s="41" t="s">
        <v>51</v>
      </c>
      <c r="B8" s="42">
        <v>3.5089</v>
      </c>
      <c r="C8" s="42">
        <v>3.5089</v>
      </c>
      <c r="D8" s="42"/>
      <c r="E8" s="40"/>
    </row>
    <row r="9" spans="1:5" s="37" customFormat="1" ht="27" customHeight="1">
      <c r="A9" s="41" t="s">
        <v>57</v>
      </c>
      <c r="B9" s="42">
        <v>2.5572</v>
      </c>
      <c r="C9" s="42">
        <v>2.5572</v>
      </c>
      <c r="D9" s="42"/>
      <c r="E9" s="40"/>
    </row>
    <row r="10" s="37" customFormat="1" ht="27.75" customHeight="1"/>
    <row r="11" s="37" customFormat="1" ht="27.75" customHeight="1"/>
    <row r="12" s="37" customFormat="1" ht="27.75" customHeight="1"/>
    <row r="13" s="37" customFormat="1" ht="27.75" customHeight="1"/>
    <row r="14" s="37" customFormat="1" ht="27.75" customHeight="1"/>
    <row r="15" s="37" customFormat="1" ht="27.75" customHeight="1"/>
    <row r="16" s="37" customFormat="1" ht="27.75" customHeight="1"/>
    <row r="17" s="37" customFormat="1" ht="27.75" customHeight="1"/>
    <row r="18" s="37" customFormat="1" ht="27.75" customHeight="1"/>
    <row r="19" s="37" customFormat="1" ht="27.75" customHeight="1"/>
    <row r="20" s="37" customFormat="1" ht="27.75" customHeight="1"/>
    <row r="21" s="37" customFormat="1" ht="27.75" customHeight="1"/>
    <row r="22" s="37" customFormat="1" ht="27.75" customHeight="1"/>
    <row r="23" s="37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fitToHeight="1" fitToWidth="1" horizontalDpi="300" verticalDpi="300" orientation="landscape" paperSize="9" scale="87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5"/>
  <sheetViews>
    <sheetView zoomScaleSheetLayoutView="100" workbookViewId="0" topLeftCell="A10">
      <selection activeCell="A6" sqref="A6:F7"/>
    </sheetView>
  </sheetViews>
  <sheetFormatPr defaultColWidth="9.140625" defaultRowHeight="12.75"/>
  <cols>
    <col min="7" max="7" width="10.8515625" style="0" customWidth="1"/>
    <col min="8" max="8" width="11.421875" style="0" customWidth="1"/>
  </cols>
  <sheetData>
    <row r="1" spans="1:13" ht="14.25">
      <c r="A1" s="12" t="s">
        <v>143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22.5">
      <c r="A2" s="14" t="s">
        <v>144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4.75" customHeight="1">
      <c r="A3" s="15" t="s">
        <v>145</v>
      </c>
      <c r="B3" s="15" t="s">
        <v>134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24.75" customHeight="1">
      <c r="A4" s="15" t="s">
        <v>146</v>
      </c>
      <c r="B4" s="15" t="s">
        <v>147</v>
      </c>
      <c r="C4" s="15"/>
      <c r="D4" s="15"/>
      <c r="E4" s="15"/>
      <c r="F4" s="15"/>
      <c r="G4" s="15" t="s">
        <v>148</v>
      </c>
      <c r="H4" s="15" t="s">
        <v>149</v>
      </c>
      <c r="I4" s="15"/>
      <c r="J4" s="15"/>
      <c r="K4" s="15"/>
      <c r="L4" s="15"/>
      <c r="M4" s="15"/>
    </row>
    <row r="5" spans="1:13" ht="24.75" customHeight="1">
      <c r="A5" s="16" t="s">
        <v>150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24.75" customHeight="1">
      <c r="A6" s="15" t="s">
        <v>151</v>
      </c>
      <c r="B6" s="15"/>
      <c r="C6" s="15"/>
      <c r="D6" s="17" t="s">
        <v>152</v>
      </c>
      <c r="E6" s="17"/>
      <c r="F6" s="17"/>
      <c r="G6" s="17" t="s">
        <v>153</v>
      </c>
      <c r="H6" s="17"/>
      <c r="I6" s="17" t="s">
        <v>154</v>
      </c>
      <c r="J6" s="17"/>
      <c r="K6" s="17"/>
      <c r="L6" s="17"/>
      <c r="M6" s="17"/>
    </row>
    <row r="7" spans="1:13" ht="24.75" customHeight="1">
      <c r="A7" s="15" t="s">
        <v>155</v>
      </c>
      <c r="B7" s="15"/>
      <c r="C7" s="15"/>
      <c r="D7" s="15" t="s">
        <v>154</v>
      </c>
      <c r="E7" s="15"/>
      <c r="F7" s="15"/>
      <c r="G7" s="15" t="s">
        <v>156</v>
      </c>
      <c r="H7" s="15"/>
      <c r="I7" s="17">
        <v>10</v>
      </c>
      <c r="J7" s="17"/>
      <c r="K7" s="17"/>
      <c r="L7" s="17"/>
      <c r="M7" s="17"/>
    </row>
    <row r="8" spans="1:13" ht="37.5" customHeight="1">
      <c r="A8" s="15" t="s">
        <v>157</v>
      </c>
      <c r="B8" s="15"/>
      <c r="C8" s="15"/>
      <c r="D8" s="15">
        <v>12</v>
      </c>
      <c r="E8" s="15"/>
      <c r="F8" s="15"/>
      <c r="G8" s="15" t="s">
        <v>158</v>
      </c>
      <c r="H8" s="15"/>
      <c r="I8" s="17">
        <v>0</v>
      </c>
      <c r="J8" s="17"/>
      <c r="K8" s="17"/>
      <c r="L8" s="17"/>
      <c r="M8" s="17"/>
    </row>
    <row r="9" spans="1:13" ht="24.75" customHeight="1">
      <c r="A9" s="15" t="s">
        <v>159</v>
      </c>
      <c r="B9" s="15"/>
      <c r="C9" s="15"/>
      <c r="D9" s="15">
        <v>3</v>
      </c>
      <c r="E9" s="15"/>
      <c r="F9" s="15"/>
      <c r="G9" s="15" t="s">
        <v>160</v>
      </c>
      <c r="H9" s="15"/>
      <c r="I9" s="17">
        <v>9</v>
      </c>
      <c r="J9" s="17"/>
      <c r="K9" s="17"/>
      <c r="L9" s="17"/>
      <c r="M9" s="17"/>
    </row>
    <row r="10" spans="1:13" ht="24.75" customHeight="1">
      <c r="A10" s="18" t="s">
        <v>161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24.75" customHeight="1">
      <c r="A11" s="15" t="s">
        <v>162</v>
      </c>
      <c r="B11" s="15"/>
      <c r="C11" s="15"/>
      <c r="D11" s="19">
        <v>801.08</v>
      </c>
      <c r="E11" s="19"/>
      <c r="F11" s="19"/>
      <c r="G11" s="15" t="s">
        <v>163</v>
      </c>
      <c r="H11" s="15"/>
      <c r="I11" s="19">
        <v>0</v>
      </c>
      <c r="J11" s="19"/>
      <c r="K11" s="19"/>
      <c r="L11" s="19"/>
      <c r="M11" s="19"/>
    </row>
    <row r="12" spans="1:13" ht="24.75" customHeight="1">
      <c r="A12" s="15" t="s">
        <v>164</v>
      </c>
      <c r="B12" s="15"/>
      <c r="C12" s="15"/>
      <c r="D12" s="19">
        <v>199.43</v>
      </c>
      <c r="E12" s="19"/>
      <c r="F12" s="19"/>
      <c r="G12" s="15" t="s">
        <v>165</v>
      </c>
      <c r="H12" s="15"/>
      <c r="I12" s="19">
        <v>601.65</v>
      </c>
      <c r="J12" s="19"/>
      <c r="K12" s="19"/>
      <c r="L12" s="19"/>
      <c r="M12" s="19"/>
    </row>
    <row r="13" spans="1:13" ht="24.75" customHeight="1">
      <c r="A13" s="15" t="s">
        <v>166</v>
      </c>
      <c r="B13" s="15"/>
      <c r="C13" s="15"/>
      <c r="D13" s="19">
        <v>801.08</v>
      </c>
      <c r="E13" s="19"/>
      <c r="F13" s="19"/>
      <c r="G13" s="15" t="s">
        <v>167</v>
      </c>
      <c r="H13" s="15"/>
      <c r="I13" s="19">
        <v>3.28</v>
      </c>
      <c r="J13" s="19"/>
      <c r="K13" s="19"/>
      <c r="L13" s="19"/>
      <c r="M13" s="19"/>
    </row>
    <row r="14" spans="1:13" ht="24.75" customHeight="1">
      <c r="A14" s="15" t="s">
        <v>88</v>
      </c>
      <c r="B14" s="15"/>
      <c r="C14" s="15"/>
      <c r="D14" s="19">
        <v>1</v>
      </c>
      <c r="E14" s="19"/>
      <c r="F14" s="19"/>
      <c r="G14" s="20" t="s">
        <v>168</v>
      </c>
      <c r="H14" s="20"/>
      <c r="I14" s="19">
        <v>766.89</v>
      </c>
      <c r="J14" s="19"/>
      <c r="K14" s="19"/>
      <c r="L14" s="19"/>
      <c r="M14" s="19"/>
    </row>
    <row r="15" spans="1:13" ht="24.75" customHeight="1">
      <c r="A15" s="21" t="s">
        <v>169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3" ht="24.75" customHeight="1">
      <c r="A16" s="18" t="s">
        <v>170</v>
      </c>
      <c r="B16" s="18"/>
      <c r="C16" s="18"/>
      <c r="D16" s="21" t="s">
        <v>171</v>
      </c>
      <c r="E16" s="21"/>
      <c r="F16" s="21" t="s">
        <v>172</v>
      </c>
      <c r="G16" s="21"/>
      <c r="H16" s="21"/>
      <c r="I16" s="21" t="s">
        <v>173</v>
      </c>
      <c r="J16" s="21"/>
      <c r="K16" s="21"/>
      <c r="L16" s="21"/>
      <c r="M16" s="21"/>
    </row>
    <row r="17" spans="1:13" ht="24.75" customHeight="1">
      <c r="A17" s="22" t="s">
        <v>174</v>
      </c>
      <c r="B17" s="23"/>
      <c r="C17" s="24"/>
      <c r="D17" s="22" t="s">
        <v>175</v>
      </c>
      <c r="E17" s="24"/>
      <c r="F17" s="25" t="s">
        <v>176</v>
      </c>
      <c r="G17" s="26"/>
      <c r="H17" s="27"/>
      <c r="I17" s="36" t="s">
        <v>177</v>
      </c>
      <c r="J17" s="17"/>
      <c r="K17" s="17"/>
      <c r="L17" s="17"/>
      <c r="M17" s="17"/>
    </row>
    <row r="18" spans="1:13" ht="24.75" customHeight="1">
      <c r="A18" s="28"/>
      <c r="B18" s="29"/>
      <c r="C18" s="30"/>
      <c r="D18" s="28"/>
      <c r="E18" s="30"/>
      <c r="F18" s="31" t="s">
        <v>178</v>
      </c>
      <c r="G18" s="32"/>
      <c r="H18" s="33"/>
      <c r="I18" s="36" t="s">
        <v>177</v>
      </c>
      <c r="J18" s="17"/>
      <c r="K18" s="17"/>
      <c r="L18" s="17"/>
      <c r="M18" s="17"/>
    </row>
    <row r="19" spans="1:13" ht="24.75" customHeight="1">
      <c r="A19" s="28"/>
      <c r="B19" s="29"/>
      <c r="C19" s="30"/>
      <c r="D19" s="28"/>
      <c r="E19" s="30"/>
      <c r="F19" s="31" t="s">
        <v>179</v>
      </c>
      <c r="G19" s="32"/>
      <c r="H19" s="33"/>
      <c r="I19" s="36" t="s">
        <v>180</v>
      </c>
      <c r="J19" s="17"/>
      <c r="K19" s="17"/>
      <c r="L19" s="17"/>
      <c r="M19" s="17"/>
    </row>
    <row r="20" spans="1:13" ht="24.75" customHeight="1">
      <c r="A20" s="28"/>
      <c r="B20" s="29"/>
      <c r="C20" s="30"/>
      <c r="D20" s="22" t="s">
        <v>181</v>
      </c>
      <c r="E20" s="24"/>
      <c r="F20" s="25" t="s">
        <v>182</v>
      </c>
      <c r="G20" s="26"/>
      <c r="H20" s="27"/>
      <c r="I20" s="17" t="s">
        <v>183</v>
      </c>
      <c r="J20" s="17"/>
      <c r="K20" s="17"/>
      <c r="L20" s="17"/>
      <c r="M20" s="17"/>
    </row>
    <row r="21" spans="1:13" ht="24.75" customHeight="1">
      <c r="A21" s="28"/>
      <c r="B21" s="29"/>
      <c r="C21" s="30"/>
      <c r="D21" s="34"/>
      <c r="E21" s="35"/>
      <c r="F21" s="31" t="s">
        <v>184</v>
      </c>
      <c r="G21" s="32"/>
      <c r="H21" s="33"/>
      <c r="I21" s="31" t="s">
        <v>183</v>
      </c>
      <c r="J21" s="32"/>
      <c r="K21" s="32"/>
      <c r="L21" s="32"/>
      <c r="M21" s="33"/>
    </row>
    <row r="22" spans="1:13" ht="24.75" customHeight="1">
      <c r="A22" s="28"/>
      <c r="B22" s="29"/>
      <c r="C22" s="30"/>
      <c r="D22" s="19" t="s">
        <v>185</v>
      </c>
      <c r="E22" s="19"/>
      <c r="F22" s="25" t="s">
        <v>186</v>
      </c>
      <c r="G22" s="26"/>
      <c r="H22" s="27"/>
      <c r="I22" s="17" t="s">
        <v>187</v>
      </c>
      <c r="J22" s="17"/>
      <c r="K22" s="17"/>
      <c r="L22" s="17"/>
      <c r="M22" s="17"/>
    </row>
    <row r="23" spans="1:13" ht="24.75" customHeight="1">
      <c r="A23" s="19"/>
      <c r="B23" s="19"/>
      <c r="C23" s="19"/>
      <c r="D23" s="19" t="s">
        <v>188</v>
      </c>
      <c r="E23" s="19"/>
      <c r="F23" s="25" t="s">
        <v>189</v>
      </c>
      <c r="G23" s="26"/>
      <c r="H23" s="27"/>
      <c r="I23" s="17" t="s">
        <v>190</v>
      </c>
      <c r="J23" s="17"/>
      <c r="K23" s="17"/>
      <c r="L23" s="17"/>
      <c r="M23" s="17"/>
    </row>
    <row r="24" spans="1:13" ht="24.75" customHeight="1">
      <c r="A24" s="19"/>
      <c r="B24" s="19"/>
      <c r="C24" s="19"/>
      <c r="D24" s="19" t="s">
        <v>191</v>
      </c>
      <c r="E24" s="19"/>
      <c r="F24" s="25" t="s">
        <v>192</v>
      </c>
      <c r="G24" s="26"/>
      <c r="H24" s="27"/>
      <c r="I24" s="17" t="s">
        <v>193</v>
      </c>
      <c r="J24" s="17"/>
      <c r="K24" s="17"/>
      <c r="L24" s="17"/>
      <c r="M24" s="17"/>
    </row>
    <row r="25" spans="1:13" ht="24.75" customHeight="1">
      <c r="A25" s="19" t="s">
        <v>194</v>
      </c>
      <c r="B25" s="19"/>
      <c r="C25" s="19"/>
      <c r="D25" s="19" t="s">
        <v>195</v>
      </c>
      <c r="E25" s="19"/>
      <c r="F25" s="25" t="s">
        <v>196</v>
      </c>
      <c r="G25" s="26"/>
      <c r="H25" s="27"/>
      <c r="I25" s="36" t="s">
        <v>197</v>
      </c>
      <c r="J25" s="17"/>
      <c r="K25" s="17"/>
      <c r="L25" s="17"/>
      <c r="M25" s="17"/>
    </row>
  </sheetData>
  <sheetProtection/>
  <mergeCells count="70">
    <mergeCell ref="A2:M2"/>
    <mergeCell ref="B3:M3"/>
    <mergeCell ref="B4:F4"/>
    <mergeCell ref="H4:M4"/>
    <mergeCell ref="A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C16"/>
    <mergeCell ref="D16:E16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D22:E22"/>
    <mergeCell ref="F22:H22"/>
    <mergeCell ref="I22:M22"/>
    <mergeCell ref="D23:E23"/>
    <mergeCell ref="F23:H23"/>
    <mergeCell ref="I23:M23"/>
    <mergeCell ref="D24:E24"/>
    <mergeCell ref="F24:H24"/>
    <mergeCell ref="I24:M24"/>
    <mergeCell ref="A25:C25"/>
    <mergeCell ref="D25:E25"/>
    <mergeCell ref="F25:H25"/>
    <mergeCell ref="I25:M25"/>
    <mergeCell ref="D20:E21"/>
    <mergeCell ref="D17:E19"/>
    <mergeCell ref="A17:C22"/>
    <mergeCell ref="A23:C2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00" workbookViewId="0" topLeftCell="A1">
      <selection activeCell="A18" sqref="A18"/>
    </sheetView>
  </sheetViews>
  <sheetFormatPr defaultColWidth="9.140625" defaultRowHeight="12.75"/>
  <cols>
    <col min="1" max="1" width="12.8515625" style="0" customWidth="1"/>
    <col min="2" max="2" width="17.00390625" style="0" customWidth="1"/>
    <col min="3" max="3" width="11.421875" style="0" customWidth="1"/>
    <col min="4" max="4" width="11.28125" style="0" customWidth="1"/>
    <col min="8" max="8" width="14.00390625" style="0" customWidth="1"/>
  </cols>
  <sheetData>
    <row r="1" spans="1:8" ht="13.5">
      <c r="A1" s="1" t="s">
        <v>198</v>
      </c>
      <c r="B1" s="2"/>
      <c r="C1" s="2"/>
      <c r="D1" s="2"/>
      <c r="E1" s="2"/>
      <c r="F1" s="2"/>
      <c r="G1" s="2"/>
      <c r="H1" s="2"/>
    </row>
    <row r="2" spans="1:8" ht="22.5">
      <c r="A2" s="3" t="s">
        <v>199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200</v>
      </c>
      <c r="B3" s="4"/>
      <c r="C3" s="4"/>
      <c r="D3" s="4"/>
      <c r="E3" s="4"/>
      <c r="F3" s="4"/>
      <c r="G3" s="4"/>
      <c r="H3" s="4"/>
    </row>
    <row r="4" spans="1:8" ht="30" customHeight="1">
      <c r="A4" s="4" t="s">
        <v>201</v>
      </c>
      <c r="B4" s="4"/>
      <c r="C4" s="4" t="s">
        <v>202</v>
      </c>
      <c r="D4" s="4"/>
      <c r="E4" s="4"/>
      <c r="F4" s="4"/>
      <c r="G4" s="4"/>
      <c r="H4" s="4"/>
    </row>
    <row r="5" spans="1:8" ht="51.75" customHeight="1">
      <c r="A5" s="4" t="s">
        <v>203</v>
      </c>
      <c r="B5" s="4"/>
      <c r="C5" s="4" t="s">
        <v>204</v>
      </c>
      <c r="D5" s="4"/>
      <c r="E5" s="4" t="s">
        <v>205</v>
      </c>
      <c r="F5" s="4"/>
      <c r="G5" s="4" t="s">
        <v>134</v>
      </c>
      <c r="H5" s="4"/>
    </row>
    <row r="6" spans="1:8" ht="30" customHeight="1">
      <c r="A6" s="4" t="s">
        <v>206</v>
      </c>
      <c r="B6" s="4"/>
      <c r="C6" s="4" t="s">
        <v>207</v>
      </c>
      <c r="D6" s="4"/>
      <c r="E6" s="4" t="s">
        <v>208</v>
      </c>
      <c r="F6" s="4"/>
      <c r="G6" s="4"/>
      <c r="H6" s="4"/>
    </row>
    <row r="7" spans="1:8" ht="30" customHeight="1">
      <c r="A7" s="4"/>
      <c r="B7" s="4"/>
      <c r="C7" s="4"/>
      <c r="D7" s="4"/>
      <c r="E7" s="4"/>
      <c r="F7" s="4"/>
      <c r="G7" s="4"/>
      <c r="H7" s="4"/>
    </row>
    <row r="8" spans="1:8" ht="30" customHeight="1">
      <c r="A8" s="4" t="s">
        <v>209</v>
      </c>
      <c r="B8" s="4"/>
      <c r="C8" s="4" t="s">
        <v>210</v>
      </c>
      <c r="D8" s="4"/>
      <c r="E8" s="4">
        <v>11.04</v>
      </c>
      <c r="F8" s="4"/>
      <c r="G8" s="4"/>
      <c r="H8" s="4"/>
    </row>
    <row r="9" spans="1:8" ht="30" customHeight="1">
      <c r="A9" s="4"/>
      <c r="B9" s="4"/>
      <c r="C9" s="4" t="s">
        <v>211</v>
      </c>
      <c r="D9" s="4"/>
      <c r="E9" s="4">
        <v>11.04</v>
      </c>
      <c r="F9" s="4"/>
      <c r="G9" s="4"/>
      <c r="H9" s="4"/>
    </row>
    <row r="10" spans="1:8" ht="30" customHeight="1">
      <c r="A10" s="4"/>
      <c r="B10" s="4"/>
      <c r="C10" s="4" t="s">
        <v>165</v>
      </c>
      <c r="D10" s="4"/>
      <c r="E10" s="4">
        <v>0</v>
      </c>
      <c r="F10" s="4"/>
      <c r="G10" s="4"/>
      <c r="H10" s="4"/>
    </row>
    <row r="11" spans="1:8" ht="30" customHeight="1">
      <c r="A11" s="5" t="s">
        <v>212</v>
      </c>
      <c r="B11" s="4" t="s">
        <v>213</v>
      </c>
      <c r="C11" s="4"/>
      <c r="D11" s="4"/>
      <c r="E11" s="4"/>
      <c r="F11" s="4"/>
      <c r="G11" s="4"/>
      <c r="H11" s="4"/>
    </row>
    <row r="12" spans="1:8" ht="75" customHeight="1">
      <c r="A12" s="5"/>
      <c r="B12" s="6" t="s">
        <v>214</v>
      </c>
      <c r="C12" s="6"/>
      <c r="D12" s="6"/>
      <c r="E12" s="6"/>
      <c r="F12" s="6"/>
      <c r="G12" s="6"/>
      <c r="H12" s="6"/>
    </row>
    <row r="13" spans="1:8" ht="42" customHeight="1">
      <c r="A13" s="4" t="s">
        <v>170</v>
      </c>
      <c r="B13" s="4" t="s">
        <v>171</v>
      </c>
      <c r="C13" s="4" t="s">
        <v>172</v>
      </c>
      <c r="D13" s="4"/>
      <c r="E13" s="4"/>
      <c r="F13" s="4"/>
      <c r="G13" s="4" t="s">
        <v>215</v>
      </c>
      <c r="H13" s="4"/>
    </row>
    <row r="14" spans="1:8" ht="33.75" customHeight="1">
      <c r="A14" s="7" t="s">
        <v>174</v>
      </c>
      <c r="B14" s="8" t="s">
        <v>175</v>
      </c>
      <c r="C14" s="4" t="s">
        <v>216</v>
      </c>
      <c r="D14" s="4"/>
      <c r="E14" s="4"/>
      <c r="F14" s="4"/>
      <c r="G14" s="9" t="s">
        <v>217</v>
      </c>
      <c r="H14" s="9"/>
    </row>
    <row r="15" spans="1:8" ht="33.75" customHeight="1">
      <c r="A15" s="10"/>
      <c r="B15" s="11"/>
      <c r="C15" s="4" t="s">
        <v>218</v>
      </c>
      <c r="D15" s="4"/>
      <c r="E15" s="4"/>
      <c r="F15" s="4"/>
      <c r="G15" s="9" t="s">
        <v>219</v>
      </c>
      <c r="H15" s="9"/>
    </row>
    <row r="16" spans="1:8" ht="33.75" customHeight="1">
      <c r="A16" s="10"/>
      <c r="B16" s="4" t="s">
        <v>181</v>
      </c>
      <c r="C16" s="4" t="s">
        <v>220</v>
      </c>
      <c r="D16" s="4"/>
      <c r="E16" s="4"/>
      <c r="F16" s="4"/>
      <c r="G16" s="9" t="s">
        <v>221</v>
      </c>
      <c r="H16" s="9"/>
    </row>
    <row r="17" spans="1:8" ht="33.75" customHeight="1">
      <c r="A17" s="10"/>
      <c r="B17" s="4" t="s">
        <v>185</v>
      </c>
      <c r="C17" s="4" t="s">
        <v>186</v>
      </c>
      <c r="D17" s="4"/>
      <c r="E17" s="4"/>
      <c r="F17" s="4"/>
      <c r="G17" s="9" t="s">
        <v>222</v>
      </c>
      <c r="H17" s="9"/>
    </row>
    <row r="18" spans="1:8" ht="33.75" customHeight="1">
      <c r="A18" s="9" t="s">
        <v>223</v>
      </c>
      <c r="B18" s="4" t="s">
        <v>188</v>
      </c>
      <c r="C18" s="4" t="s">
        <v>189</v>
      </c>
      <c r="D18" s="4"/>
      <c r="E18" s="4"/>
      <c r="F18" s="4"/>
      <c r="G18" s="9" t="s">
        <v>224</v>
      </c>
      <c r="H18" s="9"/>
    </row>
    <row r="19" spans="1:8" ht="33.75" customHeight="1">
      <c r="A19" s="9" t="s">
        <v>194</v>
      </c>
      <c r="B19" s="4" t="s">
        <v>194</v>
      </c>
      <c r="C19" s="4" t="s">
        <v>196</v>
      </c>
      <c r="D19" s="4"/>
      <c r="E19" s="4"/>
      <c r="F19" s="4"/>
      <c r="G19" s="9" t="s">
        <v>225</v>
      </c>
      <c r="H19" s="9"/>
    </row>
  </sheetData>
  <sheetProtection/>
  <mergeCells count="39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A11:A12"/>
    <mergeCell ref="A14:A17"/>
    <mergeCell ref="B14:B15"/>
    <mergeCell ref="A6:B7"/>
    <mergeCell ref="C6:D7"/>
    <mergeCell ref="E6:F7"/>
    <mergeCell ref="A8:B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37" customWidth="1"/>
    <col min="2" max="2" width="30.28125" style="37" customWidth="1"/>
    <col min="3" max="3" width="13.8515625" style="37" customWidth="1"/>
    <col min="4" max="4" width="13.00390625" style="37" customWidth="1"/>
    <col min="5" max="5" width="12.8515625" style="37" customWidth="1"/>
    <col min="6" max="9" width="14.7109375" style="37" customWidth="1"/>
    <col min="10" max="10" width="12.7109375" style="37" customWidth="1"/>
    <col min="11" max="11" width="11.28125" style="37" customWidth="1"/>
    <col min="12" max="12" width="11.57421875" style="37" customWidth="1"/>
    <col min="13" max="13" width="14.7109375" style="37" customWidth="1"/>
    <col min="14" max="14" width="12.140625" style="37" customWidth="1"/>
    <col min="15" max="15" width="12.7109375" style="37" customWidth="1"/>
    <col min="16" max="16" width="9.140625" style="37" customWidth="1"/>
  </cols>
  <sheetData>
    <row r="1" s="37" customFormat="1" ht="21" customHeight="1"/>
    <row r="2" spans="1:15" s="37" customFormat="1" ht="29.25" customHeight="1">
      <c r="A2" s="43" t="s">
        <v>25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s="37" customFormat="1" ht="27.75" customHeight="1">
      <c r="A3" s="53" t="s">
        <v>26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0" t="s">
        <v>2</v>
      </c>
    </row>
    <row r="4" spans="1:15" s="37" customFormat="1" ht="17.25" customHeight="1">
      <c r="A4" s="40" t="s">
        <v>27</v>
      </c>
      <c r="B4" s="40" t="s">
        <v>28</v>
      </c>
      <c r="C4" s="87" t="s">
        <v>29</v>
      </c>
      <c r="D4" s="60" t="s">
        <v>30</v>
      </c>
      <c r="E4" s="40" t="s">
        <v>31</v>
      </c>
      <c r="F4" s="40"/>
      <c r="G4" s="40"/>
      <c r="H4" s="40"/>
      <c r="I4" s="86" t="s">
        <v>32</v>
      </c>
      <c r="J4" s="86" t="s">
        <v>33</v>
      </c>
      <c r="K4" s="86" t="s">
        <v>34</v>
      </c>
      <c r="L4" s="86" t="s">
        <v>35</v>
      </c>
      <c r="M4" s="86" t="s">
        <v>36</v>
      </c>
      <c r="N4" s="86" t="s">
        <v>37</v>
      </c>
      <c r="O4" s="60" t="s">
        <v>38</v>
      </c>
    </row>
    <row r="5" spans="1:15" s="37" customFormat="1" ht="58.5" customHeight="1">
      <c r="A5" s="40"/>
      <c r="B5" s="40"/>
      <c r="C5" s="88"/>
      <c r="D5" s="60"/>
      <c r="E5" s="60" t="s">
        <v>39</v>
      </c>
      <c r="F5" s="60" t="s">
        <v>40</v>
      </c>
      <c r="G5" s="60" t="s">
        <v>41</v>
      </c>
      <c r="H5" s="60" t="s">
        <v>42</v>
      </c>
      <c r="I5" s="86"/>
      <c r="J5" s="86"/>
      <c r="K5" s="86"/>
      <c r="L5" s="86"/>
      <c r="M5" s="86"/>
      <c r="N5" s="86"/>
      <c r="O5" s="60"/>
    </row>
    <row r="6" spans="1:15" s="37" customFormat="1" ht="21" customHeight="1">
      <c r="A6" s="69" t="s">
        <v>43</v>
      </c>
      <c r="B6" s="69" t="s">
        <v>43</v>
      </c>
      <c r="C6" s="69">
        <v>1</v>
      </c>
      <c r="D6" s="69">
        <f>C6+1</f>
        <v>2</v>
      </c>
      <c r="E6" s="69">
        <f>D6+1</f>
        <v>3</v>
      </c>
      <c r="F6" s="69">
        <f>E6+1</f>
        <v>4</v>
      </c>
      <c r="G6" s="69">
        <f>F6+1</f>
        <v>5</v>
      </c>
      <c r="H6" s="69">
        <v>2</v>
      </c>
      <c r="I6" s="69">
        <f aca="true" t="shared" si="0" ref="I6:O6">H6+1</f>
        <v>3</v>
      </c>
      <c r="J6" s="69">
        <f t="shared" si="0"/>
        <v>4</v>
      </c>
      <c r="K6" s="69">
        <f t="shared" si="0"/>
        <v>5</v>
      </c>
      <c r="L6" s="69">
        <f t="shared" si="0"/>
        <v>6</v>
      </c>
      <c r="M6" s="69">
        <f t="shared" si="0"/>
        <v>7</v>
      </c>
      <c r="N6" s="69">
        <f t="shared" si="0"/>
        <v>8</v>
      </c>
      <c r="O6" s="69">
        <f t="shared" si="0"/>
        <v>9</v>
      </c>
    </row>
    <row r="7" spans="1:15" s="37" customFormat="1" ht="27" customHeight="1">
      <c r="A7" s="41"/>
      <c r="B7" s="89" t="s">
        <v>29</v>
      </c>
      <c r="C7" s="65">
        <v>801.078752</v>
      </c>
      <c r="D7" s="65"/>
      <c r="E7" s="65">
        <v>199.429</v>
      </c>
      <c r="F7" s="65">
        <v>199.429</v>
      </c>
      <c r="G7" s="55"/>
      <c r="H7" s="55"/>
      <c r="I7" s="65"/>
      <c r="J7" s="65"/>
      <c r="K7" s="65"/>
      <c r="L7" s="65"/>
      <c r="M7" s="65"/>
      <c r="N7" s="65">
        <v>601.649752</v>
      </c>
      <c r="O7" s="65"/>
    </row>
    <row r="8" spans="1:15" s="37" customFormat="1" ht="27" customHeight="1">
      <c r="A8" s="41" t="s">
        <v>44</v>
      </c>
      <c r="B8" s="89" t="s">
        <v>45</v>
      </c>
      <c r="C8" s="65">
        <v>795.012652</v>
      </c>
      <c r="D8" s="65"/>
      <c r="E8" s="65">
        <v>193.3629</v>
      </c>
      <c r="F8" s="65">
        <v>193.3629</v>
      </c>
      <c r="G8" s="55"/>
      <c r="H8" s="55"/>
      <c r="I8" s="65"/>
      <c r="J8" s="65"/>
      <c r="K8" s="65"/>
      <c r="L8" s="65"/>
      <c r="M8" s="65"/>
      <c r="N8" s="65">
        <v>601.649752</v>
      </c>
      <c r="O8" s="65"/>
    </row>
    <row r="9" spans="1:15" s="37" customFormat="1" ht="27" customHeight="1">
      <c r="A9" s="41" t="s">
        <v>46</v>
      </c>
      <c r="B9" s="89" t="s">
        <v>47</v>
      </c>
      <c r="C9" s="65">
        <v>795.012652</v>
      </c>
      <c r="D9" s="65"/>
      <c r="E9" s="65">
        <v>193.3629</v>
      </c>
      <c r="F9" s="65">
        <v>193.3629</v>
      </c>
      <c r="G9" s="55"/>
      <c r="H9" s="55"/>
      <c r="I9" s="65"/>
      <c r="J9" s="65"/>
      <c r="K9" s="65"/>
      <c r="L9" s="65"/>
      <c r="M9" s="65"/>
      <c r="N9" s="65">
        <v>601.649752</v>
      </c>
      <c r="O9" s="65"/>
    </row>
    <row r="10" spans="1:15" s="37" customFormat="1" ht="27" customHeight="1">
      <c r="A10" s="41" t="s">
        <v>48</v>
      </c>
      <c r="B10" s="89" t="s">
        <v>49</v>
      </c>
      <c r="C10" s="65">
        <v>795.012652</v>
      </c>
      <c r="D10" s="65"/>
      <c r="E10" s="65">
        <v>193.3629</v>
      </c>
      <c r="F10" s="65">
        <v>193.3629</v>
      </c>
      <c r="G10" s="55"/>
      <c r="H10" s="55"/>
      <c r="I10" s="65"/>
      <c r="J10" s="65"/>
      <c r="K10" s="65"/>
      <c r="L10" s="65"/>
      <c r="M10" s="65"/>
      <c r="N10" s="65">
        <v>601.649752</v>
      </c>
      <c r="O10" s="65"/>
    </row>
    <row r="11" spans="1:15" s="37" customFormat="1" ht="27" customHeight="1">
      <c r="A11" s="41" t="s">
        <v>50</v>
      </c>
      <c r="B11" s="89" t="s">
        <v>51</v>
      </c>
      <c r="C11" s="65">
        <v>3.5089</v>
      </c>
      <c r="D11" s="65"/>
      <c r="E11" s="65">
        <v>3.5089</v>
      </c>
      <c r="F11" s="65">
        <v>3.5089</v>
      </c>
      <c r="G11" s="55"/>
      <c r="H11" s="55"/>
      <c r="I11" s="65"/>
      <c r="J11" s="65"/>
      <c r="K11" s="65"/>
      <c r="L11" s="65"/>
      <c r="M11" s="65"/>
      <c r="N11" s="65"/>
      <c r="O11" s="65"/>
    </row>
    <row r="12" spans="1:15" s="37" customFormat="1" ht="27" customHeight="1">
      <c r="A12" s="41" t="s">
        <v>52</v>
      </c>
      <c r="B12" s="89" t="s">
        <v>53</v>
      </c>
      <c r="C12" s="65">
        <v>3.5089</v>
      </c>
      <c r="D12" s="65"/>
      <c r="E12" s="65">
        <v>3.5089</v>
      </c>
      <c r="F12" s="65">
        <v>3.5089</v>
      </c>
      <c r="G12" s="55"/>
      <c r="H12" s="55"/>
      <c r="I12" s="65"/>
      <c r="J12" s="65"/>
      <c r="K12" s="65"/>
      <c r="L12" s="65"/>
      <c r="M12" s="65"/>
      <c r="N12" s="65"/>
      <c r="O12" s="65"/>
    </row>
    <row r="13" spans="1:15" s="37" customFormat="1" ht="27" customHeight="1">
      <c r="A13" s="41" t="s">
        <v>54</v>
      </c>
      <c r="B13" s="89" t="s">
        <v>55</v>
      </c>
      <c r="C13" s="65">
        <v>3.5089</v>
      </c>
      <c r="D13" s="65"/>
      <c r="E13" s="65">
        <v>3.5089</v>
      </c>
      <c r="F13" s="65">
        <v>3.5089</v>
      </c>
      <c r="G13" s="55"/>
      <c r="H13" s="55"/>
      <c r="I13" s="65"/>
      <c r="J13" s="65"/>
      <c r="K13" s="65"/>
      <c r="L13" s="65"/>
      <c r="M13" s="65"/>
      <c r="N13" s="65"/>
      <c r="O13" s="65"/>
    </row>
    <row r="14" spans="1:15" s="37" customFormat="1" ht="27" customHeight="1">
      <c r="A14" s="41" t="s">
        <v>56</v>
      </c>
      <c r="B14" s="89" t="s">
        <v>57</v>
      </c>
      <c r="C14" s="65">
        <v>2.5572</v>
      </c>
      <c r="D14" s="65"/>
      <c r="E14" s="65">
        <v>2.5572</v>
      </c>
      <c r="F14" s="65">
        <v>2.5572</v>
      </c>
      <c r="G14" s="55"/>
      <c r="H14" s="55"/>
      <c r="I14" s="65"/>
      <c r="J14" s="65"/>
      <c r="K14" s="65"/>
      <c r="L14" s="65"/>
      <c r="M14" s="65"/>
      <c r="N14" s="65"/>
      <c r="O14" s="65"/>
    </row>
    <row r="15" spans="1:15" s="37" customFormat="1" ht="27" customHeight="1">
      <c r="A15" s="41" t="s">
        <v>58</v>
      </c>
      <c r="B15" s="89" t="s">
        <v>59</v>
      </c>
      <c r="C15" s="65">
        <v>2.5572</v>
      </c>
      <c r="D15" s="65"/>
      <c r="E15" s="65">
        <v>2.5572</v>
      </c>
      <c r="F15" s="65">
        <v>2.5572</v>
      </c>
      <c r="G15" s="55"/>
      <c r="H15" s="55"/>
      <c r="I15" s="65"/>
      <c r="J15" s="65"/>
      <c r="K15" s="65"/>
      <c r="L15" s="65"/>
      <c r="M15" s="65"/>
      <c r="N15" s="65"/>
      <c r="O15" s="65"/>
    </row>
    <row r="16" spans="1:15" s="37" customFormat="1" ht="27" customHeight="1">
      <c r="A16" s="41" t="s">
        <v>60</v>
      </c>
      <c r="B16" s="89" t="s">
        <v>61</v>
      </c>
      <c r="C16" s="65">
        <v>2.5572</v>
      </c>
      <c r="D16" s="65"/>
      <c r="E16" s="65">
        <v>2.5572</v>
      </c>
      <c r="F16" s="65">
        <v>2.5572</v>
      </c>
      <c r="G16" s="55"/>
      <c r="H16" s="55"/>
      <c r="I16" s="65"/>
      <c r="J16" s="65"/>
      <c r="K16" s="65"/>
      <c r="L16" s="65"/>
      <c r="M16" s="65"/>
      <c r="N16" s="65"/>
      <c r="O16" s="65"/>
    </row>
    <row r="17" s="37" customFormat="1" ht="21" customHeight="1"/>
    <row r="18" s="37" customFormat="1" ht="21" customHeight="1"/>
    <row r="19" s="37" customFormat="1" ht="21" customHeight="1"/>
    <row r="20" s="37" customFormat="1" ht="21" customHeight="1"/>
    <row r="21" s="37" customFormat="1" ht="21" customHeight="1"/>
    <row r="22" s="37" customFormat="1" ht="21" customHeight="1"/>
    <row r="23" s="37" customFormat="1" ht="21" customHeight="1"/>
    <row r="24" s="37" customFormat="1" ht="21" customHeight="1"/>
    <row r="25" s="37" customFormat="1" ht="21" customHeight="1"/>
    <row r="26" s="37" customFormat="1" ht="21" customHeight="1"/>
    <row r="27" s="37" customFormat="1" ht="21" customHeight="1"/>
    <row r="28" s="37" customFormat="1" ht="21" customHeight="1"/>
    <row r="29" s="37" customFormat="1" ht="21" customHeight="1"/>
    <row r="30" s="37" customFormat="1" ht="15"/>
    <row r="31" s="37" customFormat="1" ht="15"/>
    <row r="32" s="37" customFormat="1" ht="15"/>
    <row r="33" s="37" customFormat="1" ht="15"/>
    <row r="34" s="37" customFormat="1" ht="15"/>
    <row r="35" s="37" customFormat="1" ht="15"/>
    <row r="36" s="37" customFormat="1" ht="15"/>
    <row r="37" s="37" customFormat="1" ht="15"/>
    <row r="38" s="37" customFormat="1" ht="15"/>
    <row r="39" s="37" customFormat="1" ht="15"/>
    <row r="40" s="37" customFormat="1" ht="15"/>
    <row r="41" s="37" customFormat="1" ht="15"/>
    <row r="42" s="37" customFormat="1" ht="15"/>
    <row r="43" s="37" customFormat="1" ht="15"/>
    <row r="44" s="37" customFormat="1" ht="15"/>
    <row r="45" s="37" customFormat="1" ht="15"/>
    <row r="46" s="37" customFormat="1" ht="15"/>
    <row r="47" s="37" customFormat="1" ht="15"/>
    <row r="48" s="37" customFormat="1" ht="15"/>
    <row r="49" s="37" customFormat="1" ht="15"/>
    <row r="50" s="37" customFormat="1" ht="15"/>
    <row r="51" s="37" customFormat="1" ht="15"/>
    <row r="52" s="37" customFormat="1" ht="15"/>
    <row r="53" s="37" customFormat="1" ht="15"/>
    <row r="54" s="37" customFormat="1" ht="15"/>
    <row r="55" s="37" customFormat="1" ht="15"/>
    <row r="56" s="37" customFormat="1" ht="15"/>
    <row r="57" s="37" customFormat="1" ht="15"/>
    <row r="58" s="37" customFormat="1" ht="15"/>
    <row r="59" s="37" customFormat="1" ht="15"/>
    <row r="60" s="37" customFormat="1" ht="15"/>
    <row r="61" s="37" customFormat="1" ht="15"/>
    <row r="62" s="37" customFormat="1" ht="15"/>
    <row r="63" s="37" customFormat="1" ht="15"/>
    <row r="64" s="37" customFormat="1" ht="15"/>
    <row r="65" s="37" customFormat="1" ht="15"/>
    <row r="66" s="37" customFormat="1" ht="15"/>
    <row r="67" s="37" customFormat="1" ht="15"/>
    <row r="68" s="37" customFormat="1" ht="15"/>
    <row r="69" s="37" customFormat="1" ht="15"/>
    <row r="70" s="37" customFormat="1" ht="15"/>
    <row r="71" s="37" customFormat="1" ht="15"/>
    <row r="72" s="37" customFormat="1" ht="15"/>
    <row r="73" s="37" customFormat="1" ht="15"/>
    <row r="74" s="37" customFormat="1" ht="15"/>
    <row r="75" s="37" customFormat="1" ht="15"/>
    <row r="76" s="37" customFormat="1" ht="15"/>
    <row r="77" s="37" customFormat="1" ht="15"/>
    <row r="78" s="37" customFormat="1" ht="15"/>
    <row r="79" s="37" customFormat="1" ht="15"/>
    <row r="80" s="37" customFormat="1" ht="15"/>
    <row r="81" s="37" customFormat="1" ht="15"/>
    <row r="82" s="37" customFormat="1" ht="15"/>
    <row r="83" s="37" customFormat="1" ht="15"/>
    <row r="84" s="37" customFormat="1" ht="15"/>
    <row r="85" s="37" customFormat="1" ht="15"/>
    <row r="86" s="37" customFormat="1" ht="15"/>
    <row r="87" s="37" customFormat="1" ht="15"/>
    <row r="88" s="37" customFormat="1" ht="15"/>
    <row r="89" s="37" customFormat="1" ht="15"/>
    <row r="90" s="37" customFormat="1" ht="15"/>
    <row r="91" s="37" customFormat="1" ht="15"/>
    <row r="92" s="37" customFormat="1" ht="15"/>
    <row r="93" s="37" customFormat="1" ht="15"/>
    <row r="94" s="37" customFormat="1" ht="15"/>
    <row r="95" s="37" customFormat="1" ht="15"/>
    <row r="96" s="37" customFormat="1" ht="15"/>
    <row r="97" s="37" customFormat="1" ht="15"/>
    <row r="98" s="37" customFormat="1" ht="15"/>
    <row r="99" s="37" customFormat="1" ht="15"/>
    <row r="100" s="37" customFormat="1" ht="15"/>
    <row r="101" s="37" customFormat="1" ht="15"/>
    <row r="102" s="37" customFormat="1" ht="15"/>
    <row r="103" s="37" customFormat="1" ht="15"/>
    <row r="104" s="37" customFormat="1" ht="15"/>
    <row r="105" s="37" customFormat="1" ht="15"/>
    <row r="106" s="37" customFormat="1" ht="15"/>
    <row r="107" s="37" customFormat="1" ht="15"/>
    <row r="108" s="37" customFormat="1" ht="15"/>
    <row r="109" s="37" customFormat="1" ht="15"/>
    <row r="110" s="37" customFormat="1" ht="15"/>
    <row r="111" s="37" customFormat="1" ht="15"/>
    <row r="112" s="37" customFormat="1" ht="15"/>
    <row r="113" s="37" customFormat="1" ht="15"/>
    <row r="114" s="37" customFormat="1" ht="15"/>
    <row r="115" s="37" customFormat="1" ht="15"/>
    <row r="116" s="37" customFormat="1" ht="15"/>
    <row r="117" s="37" customFormat="1" ht="15"/>
    <row r="118" s="37" customFormat="1" ht="15"/>
    <row r="119" s="37" customFormat="1" ht="15"/>
    <row r="120" s="37" customFormat="1" ht="15"/>
    <row r="121" s="37" customFormat="1" ht="15"/>
    <row r="122" s="37" customFormat="1" ht="15"/>
    <row r="123" s="37" customFormat="1" ht="15"/>
    <row r="124" s="37" customFormat="1" ht="15"/>
    <row r="125" s="37" customFormat="1" ht="15"/>
    <row r="126" s="37" customFormat="1" ht="15"/>
    <row r="127" s="37" customFormat="1" ht="15"/>
    <row r="128" s="37" customFormat="1" ht="15"/>
    <row r="129" s="37" customFormat="1" ht="15"/>
    <row r="130" s="37" customFormat="1" ht="15"/>
    <row r="131" s="37" customFormat="1" ht="15"/>
    <row r="132" s="37" customFormat="1" ht="15"/>
    <row r="133" s="37" customFormat="1" ht="15"/>
    <row r="134" s="37" customFormat="1" ht="15"/>
    <row r="135" s="37" customFormat="1" ht="15"/>
    <row r="136" s="37" customFormat="1" ht="15"/>
    <row r="137" s="37" customFormat="1" ht="15"/>
    <row r="138" s="37" customFormat="1" ht="15"/>
    <row r="139" s="37" customFormat="1" ht="15"/>
    <row r="140" s="37" customFormat="1" ht="15"/>
    <row r="141" s="37" customFormat="1" ht="15"/>
    <row r="142" s="37" customFormat="1" ht="15"/>
    <row r="143" s="37" customFormat="1" ht="15"/>
    <row r="144" s="37" customFormat="1" ht="15"/>
    <row r="145" s="37" customFormat="1" ht="15"/>
    <row r="146" s="37" customFormat="1" ht="15"/>
    <row r="147" s="37" customFormat="1" ht="15"/>
    <row r="148" s="37" customFormat="1" ht="15"/>
    <row r="149" s="37" customFormat="1" ht="15"/>
    <row r="150" s="37" customFormat="1" ht="15"/>
    <row r="151" s="37" customFormat="1" ht="15"/>
    <row r="152" s="37" customFormat="1" ht="15"/>
    <row r="153" s="37" customFormat="1" ht="15"/>
    <row r="154" s="37" customFormat="1" ht="15"/>
    <row r="155" s="37" customFormat="1" ht="15"/>
    <row r="156" s="37" customFormat="1" ht="15"/>
    <row r="157" s="37" customFormat="1" ht="15"/>
    <row r="158" s="37" customFormat="1" ht="15"/>
    <row r="159" s="37" customFormat="1" ht="15"/>
    <row r="160" s="37" customFormat="1" ht="15"/>
    <row r="161" s="37" customFormat="1" ht="15"/>
    <row r="162" s="37" customFormat="1" ht="15"/>
    <row r="163" s="37" customFormat="1" ht="15"/>
    <row r="164" s="37" customFormat="1" ht="15"/>
    <row r="165" s="37" customFormat="1" ht="15"/>
    <row r="166" s="37" customFormat="1" ht="15"/>
    <row r="167" s="37" customFormat="1" ht="15"/>
    <row r="168" s="37" customFormat="1" ht="15"/>
    <row r="169" s="37" customFormat="1" ht="15"/>
    <row r="170" s="37" customFormat="1" ht="15"/>
    <row r="171" s="37" customFormat="1" ht="15"/>
    <row r="172" s="37" customFormat="1" ht="15"/>
    <row r="173" s="37" customFormat="1" ht="15"/>
    <row r="174" s="37" customFormat="1" ht="15"/>
    <row r="175" s="37" customFormat="1" ht="15"/>
    <row r="176" s="37" customFormat="1" ht="15"/>
    <row r="177" s="37" customFormat="1" ht="15"/>
    <row r="178" s="37" customFormat="1" ht="15"/>
    <row r="179" s="37" customFormat="1" ht="15"/>
    <row r="180" s="37" customFormat="1" ht="15"/>
    <row r="181" s="37" customFormat="1" ht="15"/>
    <row r="182" s="37" customFormat="1" ht="15"/>
    <row r="183" s="37" customFormat="1" ht="15"/>
    <row r="184" s="37" customFormat="1" ht="15"/>
    <row r="185" s="37" customFormat="1" ht="15"/>
    <row r="186" s="37" customFormat="1" ht="15"/>
    <row r="187" s="37" customFormat="1" ht="15"/>
    <row r="188" s="37" customFormat="1" ht="15"/>
    <row r="189" s="37" customFormat="1" ht="15"/>
    <row r="190" s="37" customFormat="1" ht="15"/>
    <row r="191" s="37" customFormat="1" ht="15"/>
    <row r="192" s="37" customFormat="1" ht="15"/>
    <row r="193" s="37" customFormat="1" ht="15"/>
    <row r="194" s="37" customFormat="1" ht="15"/>
    <row r="195" s="37" customFormat="1" ht="15"/>
    <row r="196" s="37" customFormat="1" ht="15"/>
    <row r="197" s="37" customFormat="1" ht="15"/>
    <row r="198" s="37" customFormat="1" ht="15"/>
    <row r="199" s="37" customFormat="1" ht="15"/>
    <row r="200" s="37" customFormat="1" ht="15"/>
    <row r="201" s="37" customFormat="1" ht="15"/>
    <row r="202" s="37" customFormat="1" ht="15"/>
    <row r="203" s="37" customFormat="1" ht="15"/>
    <row r="204" s="37" customFormat="1" ht="15"/>
    <row r="205" s="37" customFormat="1" ht="15"/>
    <row r="206" s="37" customFormat="1" ht="15"/>
    <row r="207" s="37" customFormat="1" ht="15"/>
    <row r="208" s="37" customFormat="1" ht="15"/>
    <row r="209" s="37" customFormat="1" ht="15"/>
    <row r="210" s="37" customFormat="1" ht="15"/>
    <row r="211" s="37" customFormat="1" ht="15"/>
    <row r="212" s="37" customFormat="1" ht="15"/>
    <row r="213" s="37" customFormat="1" ht="15"/>
    <row r="214" s="37" customFormat="1" ht="15"/>
    <row r="215" s="37" customFormat="1" ht="15"/>
    <row r="216" s="37" customFormat="1" ht="15"/>
    <row r="217" s="37" customFormat="1" ht="15"/>
    <row r="218" s="37" customFormat="1" ht="15"/>
    <row r="219" s="37" customFormat="1" ht="15"/>
    <row r="220" s="37" customFormat="1" ht="15"/>
    <row r="221" s="37" customFormat="1" ht="15"/>
    <row r="222" s="37" customFormat="1" ht="15"/>
    <row r="223" s="37" customFormat="1" ht="15"/>
    <row r="224" s="37" customFormat="1" ht="15"/>
    <row r="225" s="37" customFormat="1" ht="15"/>
    <row r="226" s="37" customFormat="1" ht="15"/>
    <row r="227" s="37" customFormat="1" ht="15"/>
    <row r="228" s="37" customFormat="1" ht="15"/>
    <row r="229" s="37" customFormat="1" ht="15"/>
    <row r="230" s="37" customFormat="1" ht="15"/>
    <row r="231" s="37" customFormat="1" ht="15"/>
    <row r="232" s="37" customFormat="1" ht="15"/>
    <row r="233" s="37" customFormat="1" ht="15"/>
    <row r="234" s="37" customFormat="1" ht="15"/>
    <row r="235" s="37" customFormat="1" ht="15"/>
    <row r="236" s="37" customFormat="1" ht="15"/>
    <row r="237" s="37" customFormat="1" ht="15"/>
    <row r="238" s="37" customFormat="1" ht="15"/>
    <row r="239" s="37" customFormat="1" ht="15"/>
    <row r="240" s="37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fitToHeight="1" fitToWidth="1" horizontalDpi="300" verticalDpi="3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37" customWidth="1"/>
    <col min="2" max="2" width="46.421875" style="37" customWidth="1"/>
    <col min="3" max="5" width="29.7109375" style="37" customWidth="1"/>
    <col min="6" max="6" width="9.140625" style="37" customWidth="1"/>
    <col min="7" max="7" width="13.57421875" style="37" customWidth="1"/>
    <col min="8" max="8" width="9.140625" style="37" customWidth="1"/>
  </cols>
  <sheetData>
    <row r="1" spans="1:7" s="37" customFormat="1" ht="21" customHeight="1">
      <c r="A1" s="49"/>
      <c r="B1" s="49"/>
      <c r="C1" s="49"/>
      <c r="D1" s="49"/>
      <c r="E1" s="49"/>
      <c r="F1" s="49"/>
      <c r="G1" s="49"/>
    </row>
    <row r="2" spans="1:7" s="37" customFormat="1" ht="29.25" customHeight="1">
      <c r="A2" s="51" t="s">
        <v>62</v>
      </c>
      <c r="B2" s="51"/>
      <c r="C2" s="51"/>
      <c r="D2" s="51"/>
      <c r="E2" s="51"/>
      <c r="F2" s="52"/>
      <c r="G2" s="52"/>
    </row>
    <row r="3" spans="1:7" s="37" customFormat="1" ht="21" customHeight="1">
      <c r="A3" s="57" t="s">
        <v>63</v>
      </c>
      <c r="B3" s="54"/>
      <c r="C3" s="54"/>
      <c r="D3" s="54"/>
      <c r="E3" s="76" t="s">
        <v>2</v>
      </c>
      <c r="F3" s="49"/>
      <c r="G3" s="49"/>
    </row>
    <row r="4" spans="1:7" s="37" customFormat="1" ht="21" customHeight="1">
      <c r="A4" s="40" t="s">
        <v>64</v>
      </c>
      <c r="B4" s="40"/>
      <c r="C4" s="86" t="s">
        <v>29</v>
      </c>
      <c r="D4" s="44" t="s">
        <v>65</v>
      </c>
      <c r="E4" s="40" t="s">
        <v>66</v>
      </c>
      <c r="F4" s="49"/>
      <c r="G4" s="49"/>
    </row>
    <row r="5" spans="1:7" s="37" customFormat="1" ht="21" customHeight="1">
      <c r="A5" s="40" t="s">
        <v>67</v>
      </c>
      <c r="B5" s="40" t="s">
        <v>68</v>
      </c>
      <c r="C5" s="86"/>
      <c r="D5" s="44"/>
      <c r="E5" s="40"/>
      <c r="F5" s="49"/>
      <c r="G5" s="49"/>
    </row>
    <row r="6" spans="1:7" s="37" customFormat="1" ht="21" customHeight="1">
      <c r="A6" s="68" t="s">
        <v>43</v>
      </c>
      <c r="B6" s="68" t="s">
        <v>43</v>
      </c>
      <c r="C6" s="68">
        <v>1</v>
      </c>
      <c r="D6" s="69">
        <f>C6+1</f>
        <v>2</v>
      </c>
      <c r="E6" s="69">
        <f>D6+1</f>
        <v>3</v>
      </c>
      <c r="F6" s="49"/>
      <c r="G6" s="49"/>
    </row>
    <row r="7" spans="1:7" s="37" customFormat="1" ht="27" customHeight="1">
      <c r="A7" s="55"/>
      <c r="B7" s="55" t="s">
        <v>29</v>
      </c>
      <c r="C7" s="55">
        <v>801.078752</v>
      </c>
      <c r="D7" s="55">
        <v>34.193</v>
      </c>
      <c r="E7" s="55">
        <v>766.885752</v>
      </c>
      <c r="F7" s="49"/>
      <c r="G7" s="49"/>
    </row>
    <row r="8" spans="1:5" s="37" customFormat="1" ht="27" customHeight="1">
      <c r="A8" s="55" t="s">
        <v>44</v>
      </c>
      <c r="B8" s="55" t="s">
        <v>45</v>
      </c>
      <c r="C8" s="55">
        <v>795.012652</v>
      </c>
      <c r="D8" s="55">
        <v>28.1269</v>
      </c>
      <c r="E8" s="55">
        <v>766.885752</v>
      </c>
    </row>
    <row r="9" spans="1:5" s="37" customFormat="1" ht="27" customHeight="1">
      <c r="A9" s="55" t="s">
        <v>46</v>
      </c>
      <c r="B9" s="55" t="s">
        <v>47</v>
      </c>
      <c r="C9" s="55">
        <v>795.012652</v>
      </c>
      <c r="D9" s="55">
        <v>28.1269</v>
      </c>
      <c r="E9" s="55">
        <v>766.885752</v>
      </c>
    </row>
    <row r="10" spans="1:5" s="37" customFormat="1" ht="27" customHeight="1">
      <c r="A10" s="55" t="s">
        <v>48</v>
      </c>
      <c r="B10" s="55" t="s">
        <v>49</v>
      </c>
      <c r="C10" s="55">
        <v>795.012652</v>
      </c>
      <c r="D10" s="55">
        <v>28.1269</v>
      </c>
      <c r="E10" s="55">
        <v>766.885752</v>
      </c>
    </row>
    <row r="11" spans="1:5" s="37" customFormat="1" ht="27" customHeight="1">
      <c r="A11" s="55" t="s">
        <v>50</v>
      </c>
      <c r="B11" s="55" t="s">
        <v>51</v>
      </c>
      <c r="C11" s="55">
        <v>3.5089</v>
      </c>
      <c r="D11" s="55">
        <v>3.5089</v>
      </c>
      <c r="E11" s="55"/>
    </row>
    <row r="12" spans="1:5" s="37" customFormat="1" ht="27" customHeight="1">
      <c r="A12" s="55" t="s">
        <v>52</v>
      </c>
      <c r="B12" s="55" t="s">
        <v>53</v>
      </c>
      <c r="C12" s="55">
        <v>3.5089</v>
      </c>
      <c r="D12" s="55">
        <v>3.5089</v>
      </c>
      <c r="E12" s="55"/>
    </row>
    <row r="13" spans="1:5" s="37" customFormat="1" ht="27" customHeight="1">
      <c r="A13" s="55" t="s">
        <v>54</v>
      </c>
      <c r="B13" s="55" t="s">
        <v>55</v>
      </c>
      <c r="C13" s="55">
        <v>3.5089</v>
      </c>
      <c r="D13" s="55">
        <v>3.5089</v>
      </c>
      <c r="E13" s="55"/>
    </row>
    <row r="14" spans="1:5" s="37" customFormat="1" ht="27" customHeight="1">
      <c r="A14" s="55" t="s">
        <v>56</v>
      </c>
      <c r="B14" s="55" t="s">
        <v>57</v>
      </c>
      <c r="C14" s="55">
        <v>2.5572</v>
      </c>
      <c r="D14" s="55">
        <v>2.5572</v>
      </c>
      <c r="E14" s="55"/>
    </row>
    <row r="15" spans="1:5" s="37" customFormat="1" ht="27" customHeight="1">
      <c r="A15" s="55" t="s">
        <v>58</v>
      </c>
      <c r="B15" s="55" t="s">
        <v>59</v>
      </c>
      <c r="C15" s="55">
        <v>2.5572</v>
      </c>
      <c r="D15" s="55">
        <v>2.5572</v>
      </c>
      <c r="E15" s="55"/>
    </row>
    <row r="16" spans="1:5" s="37" customFormat="1" ht="27" customHeight="1">
      <c r="A16" s="55" t="s">
        <v>60</v>
      </c>
      <c r="B16" s="55" t="s">
        <v>61</v>
      </c>
      <c r="C16" s="55">
        <v>2.5572</v>
      </c>
      <c r="D16" s="55">
        <v>2.5572</v>
      </c>
      <c r="E16" s="55"/>
    </row>
    <row r="17" spans="1:5" s="37" customFormat="1" ht="21" customHeight="1">
      <c r="A17" s="39"/>
      <c r="B17" s="39"/>
      <c r="C17" s="39"/>
      <c r="D17" s="39"/>
      <c r="E17" s="39"/>
    </row>
    <row r="18" s="37" customFormat="1" ht="21" customHeight="1"/>
    <row r="19" s="37" customFormat="1" ht="21" customHeight="1">
      <c r="C19" s="84"/>
    </row>
    <row r="20" s="37" customFormat="1" ht="21" customHeight="1">
      <c r="E20" s="84"/>
    </row>
    <row r="21" s="37" customFormat="1" ht="21" customHeight="1"/>
    <row r="22" s="37" customFormat="1" ht="21" customHeight="1"/>
    <row r="23" s="37" customFormat="1" ht="21" customHeight="1"/>
    <row r="24" s="37" customFormat="1" ht="21" customHeight="1"/>
    <row r="25" s="37" customFormat="1" ht="21" customHeight="1"/>
    <row r="26" s="37" customFormat="1" ht="21" customHeight="1"/>
    <row r="27" s="3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1" fitToWidth="1" horizontalDpi="300" verticalDpi="30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11"/>
  <sheetViews>
    <sheetView showGridLines="0" workbookViewId="0" topLeftCell="A1">
      <selection activeCell="A10" sqref="A10:IV18"/>
    </sheetView>
  </sheetViews>
  <sheetFormatPr defaultColWidth="9.140625" defaultRowHeight="12.75" customHeight="1"/>
  <cols>
    <col min="1" max="1" width="34.7109375" style="37" customWidth="1"/>
    <col min="2" max="2" width="26.00390625" style="37" customWidth="1"/>
    <col min="3" max="3" width="38.8515625" style="37" customWidth="1"/>
    <col min="4" max="4" width="25.57421875" style="37" customWidth="1"/>
    <col min="5" max="5" width="24.57421875" style="37" customWidth="1"/>
    <col min="6" max="7" width="23.57421875" style="37" customWidth="1"/>
    <col min="8" max="34" width="9.140625" style="37" customWidth="1"/>
  </cols>
  <sheetData>
    <row r="1" spans="1:7" s="37" customFormat="1" ht="19.5" customHeight="1">
      <c r="A1" s="49"/>
      <c r="B1" s="71"/>
      <c r="C1" s="49"/>
      <c r="D1" s="49"/>
      <c r="E1" s="49"/>
      <c r="F1" s="72"/>
      <c r="G1" s="54"/>
    </row>
    <row r="2" spans="1:7" s="37" customFormat="1" ht="29.25" customHeight="1">
      <c r="A2" s="73" t="s">
        <v>69</v>
      </c>
      <c r="B2" s="74"/>
      <c r="C2" s="73"/>
      <c r="D2" s="73"/>
      <c r="E2" s="73"/>
      <c r="F2" s="73"/>
      <c r="G2" s="54"/>
    </row>
    <row r="3" spans="1:7" s="37" customFormat="1" ht="17.25" customHeight="1">
      <c r="A3" s="57" t="s">
        <v>26</v>
      </c>
      <c r="B3" s="75"/>
      <c r="C3" s="54"/>
      <c r="D3" s="54"/>
      <c r="E3" s="54"/>
      <c r="F3" s="50"/>
      <c r="G3" s="76" t="s">
        <v>2</v>
      </c>
    </row>
    <row r="4" spans="1:7" s="37" customFormat="1" ht="17.25" customHeight="1">
      <c r="A4" s="40" t="s">
        <v>3</v>
      </c>
      <c r="B4" s="40"/>
      <c r="C4" s="40" t="s">
        <v>70</v>
      </c>
      <c r="D4" s="40"/>
      <c r="E4" s="40"/>
      <c r="F4" s="40"/>
      <c r="G4" s="40"/>
    </row>
    <row r="5" spans="1:7" s="37" customFormat="1" ht="17.25" customHeight="1">
      <c r="A5" s="40" t="s">
        <v>5</v>
      </c>
      <c r="B5" s="77" t="s">
        <v>6</v>
      </c>
      <c r="C5" s="67" t="s">
        <v>7</v>
      </c>
      <c r="D5" s="67" t="s">
        <v>29</v>
      </c>
      <c r="E5" s="67" t="s">
        <v>71</v>
      </c>
      <c r="F5" s="67" t="s">
        <v>72</v>
      </c>
      <c r="G5" s="48" t="s">
        <v>73</v>
      </c>
    </row>
    <row r="6" spans="1:7" s="37" customFormat="1" ht="17.25" customHeight="1">
      <c r="A6" s="78" t="s">
        <v>8</v>
      </c>
      <c r="B6" s="42">
        <v>199.429</v>
      </c>
      <c r="C6" s="55" t="s">
        <v>74</v>
      </c>
      <c r="D6" s="79">
        <f>IF(ISBLANK('财拨总表（引用）'!B6)," ",'财拨总表（引用）'!B6)</f>
        <v>199.429</v>
      </c>
      <c r="E6" s="79">
        <f>IF(ISBLANK('财拨总表（引用）'!C6)," ",'财拨总表（引用）'!C6)</f>
        <v>199.429</v>
      </c>
      <c r="F6" s="79" t="str">
        <f>IF(ISBLANK('财拨总表（引用）'!D6)," ",'财拨总表（引用）'!D6)</f>
        <v> </v>
      </c>
      <c r="G6" s="80" t="str">
        <f>IF(ISBLANK('财拨总表（引用）'!E6)," ",'财拨总表（引用）'!E6)</f>
        <v> </v>
      </c>
    </row>
    <row r="7" spans="1:7" s="37" customFormat="1" ht="17.25" customHeight="1">
      <c r="A7" s="78" t="s">
        <v>75</v>
      </c>
      <c r="B7" s="42">
        <v>199.429</v>
      </c>
      <c r="C7" s="42" t="str">
        <f>IF(ISBLANK('财拨总表（引用）'!A7)," ",'财拨总表（引用）'!A7)</f>
        <v>文化旅游体育与传媒支出</v>
      </c>
      <c r="D7" s="42">
        <f>IF(ISBLANK('财拨总表（引用）'!B7)," ",'财拨总表（引用）'!B7)</f>
        <v>193.3629</v>
      </c>
      <c r="E7" s="79">
        <f>IF(ISBLANK('财拨总表（引用）'!C7)," ",'财拨总表（引用）'!C7)</f>
        <v>193.3629</v>
      </c>
      <c r="F7" s="79" t="str">
        <f>IF(ISBLANK('财拨总表（引用）'!D7)," ",'财拨总表（引用）'!D7)</f>
        <v> </v>
      </c>
      <c r="G7" s="80"/>
    </row>
    <row r="8" spans="1:7" s="37" customFormat="1" ht="17.25" customHeight="1">
      <c r="A8" s="78" t="s">
        <v>76</v>
      </c>
      <c r="B8" s="42"/>
      <c r="C8" s="42" t="str">
        <f>IF(ISBLANK('财拨总表（引用）'!A8)," ",'财拨总表（引用）'!A8)</f>
        <v>社会保障和就业支出</v>
      </c>
      <c r="D8" s="79">
        <f>IF(ISBLANK('财拨总表（引用）'!B8)," ",'财拨总表（引用）'!B8)</f>
        <v>3.5089</v>
      </c>
      <c r="E8" s="79">
        <f>IF(ISBLANK('财拨总表（引用）'!C8)," ",'财拨总表（引用）'!C8)</f>
        <v>3.5089</v>
      </c>
      <c r="F8" s="79" t="str">
        <f>IF(ISBLANK('财拨总表（引用）'!D8)," ",'财拨总表（引用）'!D8)</f>
        <v> </v>
      </c>
      <c r="G8" s="80"/>
    </row>
    <row r="9" spans="1:7" s="37" customFormat="1" ht="17.25" customHeight="1">
      <c r="A9" s="78" t="s">
        <v>77</v>
      </c>
      <c r="B9" s="81"/>
      <c r="C9" s="42" t="str">
        <f>IF(ISBLANK('财拨总表（引用）'!A9)," ",'财拨总表（引用）'!A9)</f>
        <v>卫生健康支出</v>
      </c>
      <c r="D9" s="79">
        <f>IF(ISBLANK('财拨总表（引用）'!B9)," ",'财拨总表（引用）'!B9)</f>
        <v>2.5572</v>
      </c>
      <c r="E9" s="79">
        <f>IF(ISBLANK('财拨总表（引用）'!C9)," ",'财拨总表（引用）'!C9)</f>
        <v>2.5572</v>
      </c>
      <c r="F9" s="79" t="str">
        <f>IF(ISBLANK('财拨总表（引用）'!D9)," ",'财拨总表（引用）'!D9)</f>
        <v> </v>
      </c>
      <c r="G9" s="80"/>
    </row>
    <row r="10" spans="1:7" s="37" customFormat="1" ht="17.25" customHeight="1">
      <c r="A10" s="78"/>
      <c r="B10" s="81"/>
      <c r="C10" s="42" t="str">
        <f>IF(ISBLANK('财拨总表（引用）'!A19)," ",'财拨总表（引用）'!A19)</f>
        <v> </v>
      </c>
      <c r="D10" s="79" t="str">
        <f>IF(ISBLANK('财拨总表（引用）'!B19)," ",'财拨总表（引用）'!B19)</f>
        <v> </v>
      </c>
      <c r="E10" s="79" t="str">
        <f>IF(ISBLANK('财拨总表（引用）'!C19)," ",'财拨总表（引用）'!C19)</f>
        <v> </v>
      </c>
      <c r="F10" s="79" t="str">
        <f>IF(ISBLANK('财拨总表（引用）'!D19)," ",'财拨总表（引用）'!D19)</f>
        <v> </v>
      </c>
      <c r="G10" s="80"/>
    </row>
    <row r="11" spans="1:7" s="37" customFormat="1" ht="17.25" customHeight="1">
      <c r="A11" s="78"/>
      <c r="B11" s="81"/>
      <c r="C11" s="42" t="str">
        <f>IF(ISBLANK('财拨总表（引用）'!A20)," ",'财拨总表（引用）'!A20)</f>
        <v> </v>
      </c>
      <c r="D11" s="79" t="str">
        <f>IF(ISBLANK('财拨总表（引用）'!B20)," ",'财拨总表（引用）'!B20)</f>
        <v> </v>
      </c>
      <c r="E11" s="79" t="str">
        <f>IF(ISBLANK('财拨总表（引用）'!C20)," ",'财拨总表（引用）'!C20)</f>
        <v> </v>
      </c>
      <c r="F11" s="79" t="str">
        <f>IF(ISBLANK('财拨总表（引用）'!D20)," ",'财拨总表（引用）'!D20)</f>
        <v> </v>
      </c>
      <c r="G11" s="80"/>
    </row>
    <row r="12" spans="1:7" s="37" customFormat="1" ht="17.25" customHeight="1">
      <c r="A12" s="78"/>
      <c r="B12" s="81"/>
      <c r="C12" s="42" t="str">
        <f>IF(ISBLANK('财拨总表（引用）'!A21)," ",'财拨总表（引用）'!A21)</f>
        <v> </v>
      </c>
      <c r="D12" s="79" t="str">
        <f>IF(ISBLANK('财拨总表（引用）'!B21)," ",'财拨总表（引用）'!B21)</f>
        <v> </v>
      </c>
      <c r="E12" s="79" t="str">
        <f>IF(ISBLANK('财拨总表（引用）'!C21)," ",'财拨总表（引用）'!C21)</f>
        <v> </v>
      </c>
      <c r="F12" s="79" t="str">
        <f>IF(ISBLANK('财拨总表（引用）'!D21)," ",'财拨总表（引用）'!D21)</f>
        <v> </v>
      </c>
      <c r="G12" s="80"/>
    </row>
    <row r="13" spans="1:7" s="37" customFormat="1" ht="17.25" customHeight="1">
      <c r="A13" s="78"/>
      <c r="B13" s="81"/>
      <c r="C13" s="42" t="str">
        <f>IF(ISBLANK('财拨总表（引用）'!A22)," ",'财拨总表（引用）'!A22)</f>
        <v> </v>
      </c>
      <c r="D13" s="79" t="str">
        <f>IF(ISBLANK('财拨总表（引用）'!B22)," ",'财拨总表（引用）'!B22)</f>
        <v> </v>
      </c>
      <c r="E13" s="79" t="str">
        <f>IF(ISBLANK('财拨总表（引用）'!C22)," ",'财拨总表（引用）'!C22)</f>
        <v> </v>
      </c>
      <c r="F13" s="79" t="str">
        <f>IF(ISBLANK('财拨总表（引用）'!D22)," ",'财拨总表（引用）'!D22)</f>
        <v> </v>
      </c>
      <c r="G13" s="80"/>
    </row>
    <row r="14" spans="1:7" s="37" customFormat="1" ht="17.25" customHeight="1">
      <c r="A14" s="78"/>
      <c r="B14" s="81"/>
      <c r="C14" s="42" t="str">
        <f>IF(ISBLANK('财拨总表（引用）'!A23)," ",'财拨总表（引用）'!A23)</f>
        <v> </v>
      </c>
      <c r="D14" s="79" t="str">
        <f>IF(ISBLANK('财拨总表（引用）'!B23)," ",'财拨总表（引用）'!B23)</f>
        <v> </v>
      </c>
      <c r="E14" s="79" t="str">
        <f>IF(ISBLANK('财拨总表（引用）'!C23)," ",'财拨总表（引用）'!C23)</f>
        <v> </v>
      </c>
      <c r="F14" s="79" t="str">
        <f>IF(ISBLANK('财拨总表（引用）'!D23)," ",'财拨总表（引用）'!D23)</f>
        <v> </v>
      </c>
      <c r="G14" s="80"/>
    </row>
    <row r="15" spans="1:7" s="37" customFormat="1" ht="19.5" customHeight="1">
      <c r="A15" s="78"/>
      <c r="B15" s="81"/>
      <c r="C15" s="42" t="str">
        <f>IF(ISBLANK('财拨总表（引用）'!A24)," ",'财拨总表（引用）'!A24)</f>
        <v> </v>
      </c>
      <c r="D15" s="79" t="str">
        <f>IF(ISBLANK('财拨总表（引用）'!B24)," ",'财拨总表（引用）'!B24)</f>
        <v> </v>
      </c>
      <c r="E15" s="79" t="str">
        <f>IF(ISBLANK('财拨总表（引用）'!C24)," ",'财拨总表（引用）'!C24)</f>
        <v> </v>
      </c>
      <c r="F15" s="79" t="str">
        <f>IF(ISBLANK('财拨总表（引用）'!D24)," ",'财拨总表（引用）'!D24)</f>
        <v> </v>
      </c>
      <c r="G15" s="80"/>
    </row>
    <row r="16" spans="1:7" s="37" customFormat="1" ht="19.5" customHeight="1">
      <c r="A16" s="78"/>
      <c r="B16" s="81"/>
      <c r="C16" s="42" t="str">
        <f>IF(ISBLANK('财拨总表（引用）'!A25)," ",'财拨总表（引用）'!A25)</f>
        <v> </v>
      </c>
      <c r="D16" s="79" t="str">
        <f>IF(ISBLANK('财拨总表（引用）'!B25)," ",'财拨总表（引用）'!B25)</f>
        <v> </v>
      </c>
      <c r="E16" s="79" t="str">
        <f>IF(ISBLANK('财拨总表（引用）'!C25)," ",'财拨总表（引用）'!C25)</f>
        <v> </v>
      </c>
      <c r="F16" s="79" t="str">
        <f>IF(ISBLANK('财拨总表（引用）'!D25)," ",'财拨总表（引用）'!D25)</f>
        <v> </v>
      </c>
      <c r="G16" s="80"/>
    </row>
    <row r="17" spans="1:7" s="37" customFormat="1" ht="19.5" customHeight="1">
      <c r="A17" s="78"/>
      <c r="B17" s="81"/>
      <c r="C17" s="42" t="str">
        <f>IF(ISBLANK('财拨总表（引用）'!A26)," ",'财拨总表（引用）'!A26)</f>
        <v> </v>
      </c>
      <c r="D17" s="79" t="str">
        <f>IF(ISBLANK('财拨总表（引用）'!B26)," ",'财拨总表（引用）'!B26)</f>
        <v> </v>
      </c>
      <c r="E17" s="79" t="str">
        <f>IF(ISBLANK('财拨总表（引用）'!C26)," ",'财拨总表（引用）'!C26)</f>
        <v> </v>
      </c>
      <c r="F17" s="79" t="str">
        <f>IF(ISBLANK('财拨总表（引用）'!D26)," ",'财拨总表（引用）'!D26)</f>
        <v> </v>
      </c>
      <c r="G17" s="80"/>
    </row>
    <row r="18" spans="1:7" s="37" customFormat="1" ht="19.5" customHeight="1">
      <c r="A18" s="78"/>
      <c r="B18" s="81"/>
      <c r="C18" s="42" t="str">
        <f>IF(ISBLANK('财拨总表（引用）'!A27)," ",'财拨总表（引用）'!A27)</f>
        <v> </v>
      </c>
      <c r="D18" s="79" t="str">
        <f>IF(ISBLANK('财拨总表（引用）'!B27)," ",'财拨总表（引用）'!B27)</f>
        <v> </v>
      </c>
      <c r="E18" s="79" t="str">
        <f>IF(ISBLANK('财拨总表（引用）'!C27)," ",'财拨总表（引用）'!C27)</f>
        <v> </v>
      </c>
      <c r="F18" s="79" t="str">
        <f>IF(ISBLANK('财拨总表（引用）'!D27)," ",'财拨总表（引用）'!D27)</f>
        <v> </v>
      </c>
      <c r="G18" s="80"/>
    </row>
    <row r="19" spans="1:7" s="37" customFormat="1" ht="19.5" customHeight="1">
      <c r="A19" s="78"/>
      <c r="B19" s="81"/>
      <c r="C19" s="42" t="str">
        <f>IF(ISBLANK('财拨总表（引用）'!A28)," ",'财拨总表（引用）'!A28)</f>
        <v> </v>
      </c>
      <c r="D19" s="79" t="str">
        <f>IF(ISBLANK('财拨总表（引用）'!B28)," ",'财拨总表（引用）'!B28)</f>
        <v> </v>
      </c>
      <c r="E19" s="79" t="str">
        <f>IF(ISBLANK('财拨总表（引用）'!C28)," ",'财拨总表（引用）'!C28)</f>
        <v> </v>
      </c>
      <c r="F19" s="79" t="str">
        <f>IF(ISBLANK('财拨总表（引用）'!D28)," ",'财拨总表（引用）'!D28)</f>
        <v> </v>
      </c>
      <c r="G19" s="80"/>
    </row>
    <row r="20" spans="1:7" s="37" customFormat="1" ht="19.5" customHeight="1">
      <c r="A20" s="78"/>
      <c r="B20" s="81"/>
      <c r="C20" s="42" t="str">
        <f>IF(ISBLANK('财拨总表（引用）'!A29)," ",'财拨总表（引用）'!A29)</f>
        <v> </v>
      </c>
      <c r="D20" s="79" t="str">
        <f>IF(ISBLANK('财拨总表（引用）'!B29)," ",'财拨总表（引用）'!B29)</f>
        <v> </v>
      </c>
      <c r="E20" s="79" t="str">
        <f>IF(ISBLANK('财拨总表（引用）'!C29)," ",'财拨总表（引用）'!C29)</f>
        <v> </v>
      </c>
      <c r="F20" s="79" t="str">
        <f>IF(ISBLANK('财拨总表（引用）'!D29)," ",'财拨总表（引用）'!D29)</f>
        <v> </v>
      </c>
      <c r="G20" s="80"/>
    </row>
    <row r="21" spans="1:7" s="37" customFormat="1" ht="19.5" customHeight="1">
      <c r="A21" s="78"/>
      <c r="B21" s="81"/>
      <c r="C21" s="42" t="str">
        <f>IF(ISBLANK('财拨总表（引用）'!A30)," ",'财拨总表（引用）'!A30)</f>
        <v> </v>
      </c>
      <c r="D21" s="79" t="str">
        <f>IF(ISBLANK('财拨总表（引用）'!B30)," ",'财拨总表（引用）'!B30)</f>
        <v> </v>
      </c>
      <c r="E21" s="79" t="str">
        <f>IF(ISBLANK('财拨总表（引用）'!C30)," ",'财拨总表（引用）'!C30)</f>
        <v> </v>
      </c>
      <c r="F21" s="79" t="str">
        <f>IF(ISBLANK('财拨总表（引用）'!D30)," ",'财拨总表（引用）'!D30)</f>
        <v> </v>
      </c>
      <c r="G21" s="80"/>
    </row>
    <row r="22" spans="1:7" s="37" customFormat="1" ht="19.5" customHeight="1">
      <c r="A22" s="78"/>
      <c r="B22" s="81"/>
      <c r="C22" s="42" t="str">
        <f>IF(ISBLANK('财拨总表（引用）'!A31)," ",'财拨总表（引用）'!A31)</f>
        <v> </v>
      </c>
      <c r="D22" s="79" t="str">
        <f>IF(ISBLANK('财拨总表（引用）'!B31)," ",'财拨总表（引用）'!B31)</f>
        <v> </v>
      </c>
      <c r="E22" s="79" t="str">
        <f>IF(ISBLANK('财拨总表（引用）'!C31)," ",'财拨总表（引用）'!C31)</f>
        <v> </v>
      </c>
      <c r="F22" s="79" t="str">
        <f>IF(ISBLANK('财拨总表（引用）'!D31)," ",'财拨总表（引用）'!D31)</f>
        <v> </v>
      </c>
      <c r="G22" s="80"/>
    </row>
    <row r="23" spans="1:7" s="37" customFormat="1" ht="19.5" customHeight="1">
      <c r="A23" s="78"/>
      <c r="B23" s="81"/>
      <c r="C23" s="42" t="str">
        <f>IF(ISBLANK('财拨总表（引用）'!A32)," ",'财拨总表（引用）'!A32)</f>
        <v> </v>
      </c>
      <c r="D23" s="79" t="str">
        <f>IF(ISBLANK('财拨总表（引用）'!B32)," ",'财拨总表（引用）'!B32)</f>
        <v> </v>
      </c>
      <c r="E23" s="79" t="str">
        <f>IF(ISBLANK('财拨总表（引用）'!C32)," ",'财拨总表（引用）'!C32)</f>
        <v> </v>
      </c>
      <c r="F23" s="79" t="str">
        <f>IF(ISBLANK('财拨总表（引用）'!D32)," ",'财拨总表（引用）'!D32)</f>
        <v> </v>
      </c>
      <c r="G23" s="80"/>
    </row>
    <row r="24" spans="1:7" s="37" customFormat="1" ht="19.5" customHeight="1">
      <c r="A24" s="78"/>
      <c r="B24" s="81"/>
      <c r="C24" s="42" t="str">
        <f>IF(ISBLANK('财拨总表（引用）'!A33)," ",'财拨总表（引用）'!A33)</f>
        <v> </v>
      </c>
      <c r="D24" s="79" t="str">
        <f>IF(ISBLANK('财拨总表（引用）'!B33)," ",'财拨总表（引用）'!B33)</f>
        <v> </v>
      </c>
      <c r="E24" s="79" t="str">
        <f>IF(ISBLANK('财拨总表（引用）'!C33)," ",'财拨总表（引用）'!C33)</f>
        <v> </v>
      </c>
      <c r="F24" s="79" t="str">
        <f>IF(ISBLANK('财拨总表（引用）'!D33)," ",'财拨总表（引用）'!D33)</f>
        <v> </v>
      </c>
      <c r="G24" s="80"/>
    </row>
    <row r="25" spans="1:7" s="37" customFormat="1" ht="19.5" customHeight="1">
      <c r="A25" s="78"/>
      <c r="B25" s="81"/>
      <c r="C25" s="42" t="str">
        <f>IF(ISBLANK('财拨总表（引用）'!A45)," ",'财拨总表（引用）'!A45)</f>
        <v> </v>
      </c>
      <c r="D25" s="79" t="str">
        <f>IF(ISBLANK('财拨总表（引用）'!B45)," ",'财拨总表（引用）'!B45)</f>
        <v> </v>
      </c>
      <c r="E25" s="79" t="str">
        <f>IF(ISBLANK('财拨总表（引用）'!C45)," ",'财拨总表（引用）'!C45)</f>
        <v> </v>
      </c>
      <c r="F25" s="79" t="str">
        <f>IF(ISBLANK('财拨总表（引用）'!D45)," ",'财拨总表（引用）'!D45)</f>
        <v> </v>
      </c>
      <c r="G25" s="80"/>
    </row>
    <row r="26" spans="1:7" s="37" customFormat="1" ht="19.5" customHeight="1">
      <c r="A26" s="78"/>
      <c r="B26" s="81"/>
      <c r="C26" s="42" t="str">
        <f>IF(ISBLANK('财拨总表（引用）'!A46)," ",'财拨总表（引用）'!A46)</f>
        <v> </v>
      </c>
      <c r="D26" s="79" t="str">
        <f>IF(ISBLANK('财拨总表（引用）'!B46)," ",'财拨总表（引用）'!B46)</f>
        <v> </v>
      </c>
      <c r="E26" s="79" t="str">
        <f>IF(ISBLANK('财拨总表（引用）'!C46)," ",'财拨总表（引用）'!C46)</f>
        <v> </v>
      </c>
      <c r="F26" s="79" t="str">
        <f>IF(ISBLANK('财拨总表（引用）'!D46)," ",'财拨总表（引用）'!D46)</f>
        <v> </v>
      </c>
      <c r="G26" s="80"/>
    </row>
    <row r="27" spans="1:7" s="37" customFormat="1" ht="17.25" customHeight="1">
      <c r="A27" s="78" t="s">
        <v>78</v>
      </c>
      <c r="B27" s="81"/>
      <c r="C27" s="55" t="s">
        <v>79</v>
      </c>
      <c r="D27" s="46" t="str">
        <f>IF(ISBLANK('财拨总表（引用）'!B47)," ",'财拨总表（引用）'!B47)</f>
        <v> </v>
      </c>
      <c r="E27" s="46" t="str">
        <f>IF(ISBLANK('财拨总表（引用）'!C47)," ",'财拨总表（引用）'!C47)</f>
        <v> </v>
      </c>
      <c r="F27" s="46" t="str">
        <f>IF(ISBLANK('财拨总表（引用）'!D47)," ",'财拨总表（引用）'!D47)</f>
        <v> </v>
      </c>
      <c r="G27" s="82"/>
    </row>
    <row r="28" spans="1:7" s="37" customFormat="1" ht="17.25" customHeight="1">
      <c r="A28" s="48" t="s">
        <v>80</v>
      </c>
      <c r="B28" s="39"/>
      <c r="C28" s="55"/>
      <c r="D28" s="46" t="str">
        <f>IF(ISBLANK('财拨总表（引用）'!B48)," ",'财拨总表（引用）'!B48)</f>
        <v> </v>
      </c>
      <c r="E28" s="46" t="str">
        <f>IF(ISBLANK('财拨总表（引用）'!C48)," ",'财拨总表（引用）'!C48)</f>
        <v> </v>
      </c>
      <c r="F28" s="46" t="str">
        <f>IF(ISBLANK('财拨总表（引用）'!D48)," ",'财拨总表（引用）'!D48)</f>
        <v> </v>
      </c>
      <c r="G28" s="82"/>
    </row>
    <row r="29" spans="1:7" s="37" customFormat="1" ht="17.25" customHeight="1">
      <c r="A29" s="78" t="s">
        <v>81</v>
      </c>
      <c r="B29" s="79"/>
      <c r="C29" s="55"/>
      <c r="D29" s="46" t="str">
        <f>IF(ISBLANK('财拨总表（引用）'!B49)," ",'财拨总表（引用）'!B49)</f>
        <v> </v>
      </c>
      <c r="E29" s="46" t="str">
        <f>IF(ISBLANK('财拨总表（引用）'!C49)," ",'财拨总表（引用）'!C49)</f>
        <v> </v>
      </c>
      <c r="F29" s="46" t="str">
        <f>IF(ISBLANK('财拨总表（引用）'!D49)," ",'财拨总表（引用）'!D49)</f>
        <v> </v>
      </c>
      <c r="G29" s="82"/>
    </row>
    <row r="30" spans="1:7" s="37" customFormat="1" ht="17.25" customHeight="1">
      <c r="A30" s="78"/>
      <c r="B30" s="81"/>
      <c r="C30" s="55"/>
      <c r="D30" s="46" t="str">
        <f>IF(ISBLANK('财拨总表（引用）'!B50)," ",'财拨总表（引用）'!B50)</f>
        <v> </v>
      </c>
      <c r="E30" s="46" t="str">
        <f>IF(ISBLANK('财拨总表（引用）'!C50)," ",'财拨总表（引用）'!C50)</f>
        <v> </v>
      </c>
      <c r="F30" s="46" t="str">
        <f>IF(ISBLANK('财拨总表（引用）'!D50)," ",'财拨总表（引用）'!D50)</f>
        <v> </v>
      </c>
      <c r="G30" s="82"/>
    </row>
    <row r="31" spans="1:7" s="37" customFormat="1" ht="17.25" customHeight="1">
      <c r="A31" s="78"/>
      <c r="B31" s="81"/>
      <c r="C31" s="55"/>
      <c r="D31" s="46" t="str">
        <f>IF(ISBLANK('财拨总表（引用）'!B51)," ",'财拨总表（引用）'!B51)</f>
        <v> </v>
      </c>
      <c r="E31" s="46" t="str">
        <f>IF(ISBLANK('财拨总表（引用）'!C51)," ",'财拨总表（引用）'!C51)</f>
        <v> </v>
      </c>
      <c r="F31" s="46" t="str">
        <f>IF(ISBLANK('财拨总表（引用）'!D51)," ",'财拨总表（引用）'!D51)</f>
        <v> </v>
      </c>
      <c r="G31" s="82"/>
    </row>
    <row r="32" spans="1:7" s="37" customFormat="1" ht="17.25" customHeight="1">
      <c r="A32" s="83" t="s">
        <v>23</v>
      </c>
      <c r="B32" s="55">
        <v>199.429</v>
      </c>
      <c r="C32" s="83" t="s">
        <v>24</v>
      </c>
      <c r="D32" s="46">
        <f>IF(ISBLANK('财拨总表（引用）'!B6)," ",'财拨总表（引用）'!B6)</f>
        <v>199.429</v>
      </c>
      <c r="E32" s="46">
        <f>IF(ISBLANK('财拨总表（引用）'!C6)," ",'财拨总表（引用）'!C6)</f>
        <v>199.429</v>
      </c>
      <c r="F32" s="46" t="str">
        <f>IF(ISBLANK('财拨总表（引用）'!D6)," ",'财拨总表（引用）'!D6)</f>
        <v> </v>
      </c>
      <c r="G32" s="82" t="str">
        <f>IF(ISBLANK('财拨总表（引用）'!E6)," ",'财拨总表（引用）'!E6)</f>
        <v> </v>
      </c>
    </row>
    <row r="33" spans="2:7" s="37" customFormat="1" ht="15.75">
      <c r="B33" s="84"/>
      <c r="G33" s="59"/>
    </row>
    <row r="34" spans="2:7" s="37" customFormat="1" ht="15.75">
      <c r="B34" s="84"/>
      <c r="G34" s="59"/>
    </row>
    <row r="35" spans="2:7" s="37" customFormat="1" ht="15.75">
      <c r="B35" s="84"/>
      <c r="G35" s="59"/>
    </row>
    <row r="36" spans="2:7" s="37" customFormat="1" ht="15.75">
      <c r="B36" s="84"/>
      <c r="G36" s="59"/>
    </row>
    <row r="37" spans="2:7" s="37" customFormat="1" ht="15.75">
      <c r="B37" s="84"/>
      <c r="G37" s="59"/>
    </row>
    <row r="38" spans="2:7" s="37" customFormat="1" ht="15.75">
      <c r="B38" s="84"/>
      <c r="G38" s="59"/>
    </row>
    <row r="39" spans="2:7" s="37" customFormat="1" ht="15.75">
      <c r="B39" s="84"/>
      <c r="G39" s="59"/>
    </row>
    <row r="40" spans="2:7" s="37" customFormat="1" ht="15.75">
      <c r="B40" s="84"/>
      <c r="G40" s="59"/>
    </row>
    <row r="41" spans="2:7" s="37" customFormat="1" ht="15.75">
      <c r="B41" s="84"/>
      <c r="G41" s="59"/>
    </row>
    <row r="42" spans="2:7" s="37" customFormat="1" ht="15.75">
      <c r="B42" s="84"/>
      <c r="G42" s="59"/>
    </row>
    <row r="43" spans="2:7" s="37" customFormat="1" ht="15.75">
      <c r="B43" s="84"/>
      <c r="G43" s="59"/>
    </row>
    <row r="44" spans="2:7" s="37" customFormat="1" ht="15.75">
      <c r="B44" s="84"/>
      <c r="G44" s="59"/>
    </row>
    <row r="45" spans="2:7" s="37" customFormat="1" ht="15.75">
      <c r="B45" s="84"/>
      <c r="G45" s="59"/>
    </row>
    <row r="46" spans="2:7" s="37" customFormat="1" ht="15.75">
      <c r="B46" s="84"/>
      <c r="G46" s="59"/>
    </row>
    <row r="47" spans="2:7" s="37" customFormat="1" ht="15.75">
      <c r="B47" s="84"/>
      <c r="G47" s="59"/>
    </row>
    <row r="48" spans="2:7" s="37" customFormat="1" ht="15.75">
      <c r="B48" s="84"/>
      <c r="G48" s="59"/>
    </row>
    <row r="49" spans="2:7" s="37" customFormat="1" ht="15.75">
      <c r="B49" s="84"/>
      <c r="G49" s="59"/>
    </row>
    <row r="50" spans="2:7" s="37" customFormat="1" ht="15.75">
      <c r="B50" s="84"/>
      <c r="G50" s="59"/>
    </row>
    <row r="51" spans="2:7" s="37" customFormat="1" ht="15.75">
      <c r="B51" s="84"/>
      <c r="G51" s="59"/>
    </row>
    <row r="52" spans="2:7" s="37" customFormat="1" ht="15.75">
      <c r="B52" s="84"/>
      <c r="G52" s="59"/>
    </row>
    <row r="53" spans="2:7" s="37" customFormat="1" ht="15.75">
      <c r="B53" s="84"/>
      <c r="G53" s="59"/>
    </row>
    <row r="54" spans="2:7" s="37" customFormat="1" ht="15.75">
      <c r="B54" s="84"/>
      <c r="G54" s="59"/>
    </row>
    <row r="55" spans="2:7" s="37" customFormat="1" ht="15.75">
      <c r="B55" s="84"/>
      <c r="G55" s="59"/>
    </row>
    <row r="56" spans="2:7" s="37" customFormat="1" ht="15.75">
      <c r="B56" s="84"/>
      <c r="G56" s="59"/>
    </row>
    <row r="57" spans="2:7" s="37" customFormat="1" ht="15.75">
      <c r="B57" s="84"/>
      <c r="G57" s="59"/>
    </row>
    <row r="58" spans="2:32" s="37" customFormat="1" ht="15.75">
      <c r="B58" s="84"/>
      <c r="G58" s="59"/>
      <c r="AF58" s="47"/>
    </row>
    <row r="59" spans="2:30" s="37" customFormat="1" ht="15.75">
      <c r="B59" s="84"/>
      <c r="G59" s="59"/>
      <c r="AD59" s="47"/>
    </row>
    <row r="60" spans="2:32" s="37" customFormat="1" ht="15.75">
      <c r="B60" s="84"/>
      <c r="G60" s="59"/>
      <c r="AE60" s="47"/>
      <c r="AF60" s="47"/>
    </row>
    <row r="61" spans="2:33" s="37" customFormat="1" ht="15.75">
      <c r="B61" s="84"/>
      <c r="G61" s="59"/>
      <c r="AF61" s="47"/>
      <c r="AG61" s="47"/>
    </row>
    <row r="62" spans="2:33" s="37" customFormat="1" ht="15.75">
      <c r="B62" s="84"/>
      <c r="G62" s="59"/>
      <c r="AG62" s="85"/>
    </row>
    <row r="63" spans="2:7" s="37" customFormat="1" ht="15.75">
      <c r="B63" s="84"/>
      <c r="G63" s="59"/>
    </row>
    <row r="64" spans="2:7" s="37" customFormat="1" ht="15.75">
      <c r="B64" s="84"/>
      <c r="G64" s="59"/>
    </row>
    <row r="65" spans="2:7" s="37" customFormat="1" ht="15.75">
      <c r="B65" s="84"/>
      <c r="G65" s="59"/>
    </row>
    <row r="66" spans="2:7" s="37" customFormat="1" ht="15.75">
      <c r="B66" s="84"/>
      <c r="G66" s="59"/>
    </row>
    <row r="67" spans="2:7" s="37" customFormat="1" ht="15.75">
      <c r="B67" s="84"/>
      <c r="G67" s="59"/>
    </row>
    <row r="68" spans="2:7" s="37" customFormat="1" ht="15.75">
      <c r="B68" s="84"/>
      <c r="G68" s="59"/>
    </row>
    <row r="69" spans="2:7" s="37" customFormat="1" ht="15.75">
      <c r="B69" s="84"/>
      <c r="G69" s="59"/>
    </row>
    <row r="70" spans="2:7" s="37" customFormat="1" ht="15.75">
      <c r="B70" s="84"/>
      <c r="G70" s="59"/>
    </row>
    <row r="71" spans="2:7" s="37" customFormat="1" ht="15.75">
      <c r="B71" s="84"/>
      <c r="G71" s="59"/>
    </row>
    <row r="72" spans="2:7" s="37" customFormat="1" ht="15.75">
      <c r="B72" s="84"/>
      <c r="G72" s="59"/>
    </row>
    <row r="73" spans="2:7" s="37" customFormat="1" ht="15.75">
      <c r="B73" s="84"/>
      <c r="G73" s="59"/>
    </row>
    <row r="74" spans="2:7" s="37" customFormat="1" ht="15.75">
      <c r="B74" s="84"/>
      <c r="G74" s="59"/>
    </row>
    <row r="75" spans="2:7" s="37" customFormat="1" ht="15.75">
      <c r="B75" s="84"/>
      <c r="G75" s="59"/>
    </row>
    <row r="76" spans="2:7" s="37" customFormat="1" ht="15.75">
      <c r="B76" s="84"/>
      <c r="G76" s="59"/>
    </row>
    <row r="77" spans="2:7" s="37" customFormat="1" ht="15.75">
      <c r="B77" s="84"/>
      <c r="G77" s="59"/>
    </row>
    <row r="78" spans="2:7" s="37" customFormat="1" ht="15.75">
      <c r="B78" s="84"/>
      <c r="G78" s="59"/>
    </row>
    <row r="79" spans="2:7" s="37" customFormat="1" ht="15.75">
      <c r="B79" s="84"/>
      <c r="G79" s="59"/>
    </row>
    <row r="80" spans="2:7" s="37" customFormat="1" ht="15.75">
      <c r="B80" s="84"/>
      <c r="G80" s="59"/>
    </row>
    <row r="81" spans="2:7" s="37" customFormat="1" ht="15.75">
      <c r="B81" s="84"/>
      <c r="G81" s="59"/>
    </row>
    <row r="82" spans="2:7" s="37" customFormat="1" ht="15.75">
      <c r="B82" s="84"/>
      <c r="G82" s="59"/>
    </row>
    <row r="83" spans="2:7" s="37" customFormat="1" ht="15.75">
      <c r="B83" s="84"/>
      <c r="G83" s="59"/>
    </row>
    <row r="84" spans="2:7" s="37" customFormat="1" ht="15.75">
      <c r="B84" s="84"/>
      <c r="G84" s="59"/>
    </row>
    <row r="85" spans="2:7" s="37" customFormat="1" ht="15.75">
      <c r="B85" s="84"/>
      <c r="G85" s="59"/>
    </row>
    <row r="86" spans="2:7" s="37" customFormat="1" ht="15.75">
      <c r="B86" s="84"/>
      <c r="G86" s="59"/>
    </row>
    <row r="87" spans="2:7" s="37" customFormat="1" ht="15.75">
      <c r="B87" s="84"/>
      <c r="G87" s="59"/>
    </row>
    <row r="88" spans="2:7" s="37" customFormat="1" ht="15.75">
      <c r="B88" s="84"/>
      <c r="G88" s="59"/>
    </row>
    <row r="89" spans="2:7" s="37" customFormat="1" ht="15.75">
      <c r="B89" s="84"/>
      <c r="G89" s="59"/>
    </row>
    <row r="90" spans="2:7" s="37" customFormat="1" ht="15.75">
      <c r="B90" s="84"/>
      <c r="G90" s="59"/>
    </row>
    <row r="91" spans="2:7" s="37" customFormat="1" ht="15.75">
      <c r="B91" s="84"/>
      <c r="G91" s="59"/>
    </row>
    <row r="92" spans="2:7" s="37" customFormat="1" ht="15.75">
      <c r="B92" s="84"/>
      <c r="G92" s="59"/>
    </row>
    <row r="93" spans="2:7" s="37" customFormat="1" ht="15.75">
      <c r="B93" s="84"/>
      <c r="G93" s="59"/>
    </row>
    <row r="94" spans="2:7" s="37" customFormat="1" ht="15.75">
      <c r="B94" s="84"/>
      <c r="G94" s="59"/>
    </row>
    <row r="95" spans="2:7" s="37" customFormat="1" ht="15.75">
      <c r="B95" s="84"/>
      <c r="G95" s="59"/>
    </row>
    <row r="96" spans="2:7" s="37" customFormat="1" ht="15.75">
      <c r="B96" s="84"/>
      <c r="G96" s="59"/>
    </row>
    <row r="97" spans="2:7" s="37" customFormat="1" ht="15.75">
      <c r="B97" s="84"/>
      <c r="G97" s="59"/>
    </row>
    <row r="98" spans="2:7" s="37" customFormat="1" ht="15.75">
      <c r="B98" s="84"/>
      <c r="G98" s="59"/>
    </row>
    <row r="99" spans="2:26" s="37" customFormat="1" ht="15.75">
      <c r="B99" s="84"/>
      <c r="G99" s="59"/>
      <c r="Z99" s="47"/>
    </row>
    <row r="100" spans="2:26" s="37" customFormat="1" ht="15.75">
      <c r="B100" s="84"/>
      <c r="G100" s="59"/>
      <c r="W100" s="47"/>
      <c r="X100" s="47"/>
      <c r="Y100" s="47"/>
      <c r="Z100" s="85"/>
    </row>
    <row r="101" spans="2:7" s="37" customFormat="1" ht="15.75">
      <c r="B101" s="84"/>
      <c r="G101" s="59"/>
    </row>
    <row r="102" spans="2:7" s="37" customFormat="1" ht="15.75">
      <c r="B102" s="84"/>
      <c r="G102" s="59"/>
    </row>
    <row r="103" spans="2:7" s="37" customFormat="1" ht="15.75">
      <c r="B103" s="84"/>
      <c r="G103" s="59"/>
    </row>
    <row r="104" spans="2:7" s="37" customFormat="1" ht="15.75">
      <c r="B104" s="84"/>
      <c r="G104" s="59"/>
    </row>
    <row r="105" spans="2:7" s="37" customFormat="1" ht="15.75">
      <c r="B105" s="84"/>
      <c r="G105" s="59"/>
    </row>
    <row r="106" spans="2:7" s="37" customFormat="1" ht="15.75">
      <c r="B106" s="84"/>
      <c r="G106" s="59"/>
    </row>
    <row r="107" spans="2:7" s="37" customFormat="1" ht="15.75">
      <c r="B107" s="84"/>
      <c r="G107" s="59"/>
    </row>
    <row r="108" spans="2:7" s="37" customFormat="1" ht="15.75">
      <c r="B108" s="84"/>
      <c r="G108" s="59"/>
    </row>
    <row r="109" spans="2:7" s="37" customFormat="1" ht="15.75">
      <c r="B109" s="84"/>
      <c r="G109" s="59"/>
    </row>
    <row r="110" spans="2:7" s="37" customFormat="1" ht="15.75">
      <c r="B110" s="84"/>
      <c r="G110" s="59"/>
    </row>
    <row r="111" spans="2:7" s="37" customFormat="1" ht="15.75">
      <c r="B111" s="84"/>
      <c r="G111" s="59"/>
    </row>
    <row r="112" spans="2:7" s="37" customFormat="1" ht="15.75">
      <c r="B112" s="84"/>
      <c r="G112" s="59"/>
    </row>
    <row r="113" spans="2:7" s="37" customFormat="1" ht="15.75">
      <c r="B113" s="84"/>
      <c r="G113" s="59"/>
    </row>
    <row r="114" spans="2:7" s="37" customFormat="1" ht="15.75">
      <c r="B114" s="84"/>
      <c r="G114" s="59"/>
    </row>
    <row r="115" spans="2:7" s="37" customFormat="1" ht="15.75">
      <c r="B115" s="84"/>
      <c r="G115" s="59"/>
    </row>
    <row r="116" spans="2:7" s="37" customFormat="1" ht="15.75">
      <c r="B116" s="84"/>
      <c r="G116" s="59"/>
    </row>
    <row r="117" spans="2:7" s="37" customFormat="1" ht="15.75">
      <c r="B117" s="84"/>
      <c r="G117" s="59"/>
    </row>
    <row r="118" spans="2:7" s="37" customFormat="1" ht="15.75">
      <c r="B118" s="84"/>
      <c r="G118" s="59"/>
    </row>
    <row r="119" spans="2:7" s="37" customFormat="1" ht="15.75">
      <c r="B119" s="84"/>
      <c r="G119" s="59"/>
    </row>
    <row r="120" spans="2:7" s="37" customFormat="1" ht="15.75">
      <c r="B120" s="84"/>
      <c r="G120" s="59"/>
    </row>
    <row r="121" spans="2:7" s="37" customFormat="1" ht="15.75">
      <c r="B121" s="84"/>
      <c r="G121" s="59"/>
    </row>
    <row r="122" spans="2:7" s="37" customFormat="1" ht="15.75">
      <c r="B122" s="84"/>
      <c r="G122" s="59"/>
    </row>
    <row r="123" spans="2:7" s="37" customFormat="1" ht="15.75">
      <c r="B123" s="84"/>
      <c r="G123" s="59"/>
    </row>
    <row r="124" spans="2:7" s="37" customFormat="1" ht="15.75">
      <c r="B124" s="84"/>
      <c r="G124" s="59"/>
    </row>
    <row r="125" spans="2:7" s="37" customFormat="1" ht="15.75">
      <c r="B125" s="84"/>
      <c r="G125" s="59"/>
    </row>
    <row r="126" spans="2:7" s="37" customFormat="1" ht="15.75">
      <c r="B126" s="84"/>
      <c r="G126" s="59"/>
    </row>
    <row r="127" spans="2:7" s="37" customFormat="1" ht="15.75">
      <c r="B127" s="84"/>
      <c r="G127" s="59"/>
    </row>
    <row r="128" spans="2:7" s="37" customFormat="1" ht="15.75">
      <c r="B128" s="84"/>
      <c r="G128" s="59"/>
    </row>
    <row r="129" spans="2:7" s="37" customFormat="1" ht="15.75">
      <c r="B129" s="84"/>
      <c r="G129" s="59"/>
    </row>
    <row r="130" spans="2:7" s="37" customFormat="1" ht="15.75">
      <c r="B130" s="84"/>
      <c r="G130" s="59"/>
    </row>
    <row r="131" spans="2:7" s="37" customFormat="1" ht="15.75">
      <c r="B131" s="84"/>
      <c r="G131" s="59"/>
    </row>
    <row r="132" spans="2:7" s="37" customFormat="1" ht="15.75">
      <c r="B132" s="84"/>
      <c r="G132" s="59"/>
    </row>
    <row r="133" spans="2:7" s="37" customFormat="1" ht="15.75">
      <c r="B133" s="84"/>
      <c r="G133" s="59"/>
    </row>
    <row r="134" spans="2:7" s="37" customFormat="1" ht="15.75">
      <c r="B134" s="84"/>
      <c r="G134" s="59"/>
    </row>
    <row r="135" spans="2:7" s="37" customFormat="1" ht="15.75">
      <c r="B135" s="84"/>
      <c r="G135" s="59"/>
    </row>
    <row r="136" spans="2:7" s="37" customFormat="1" ht="15.75">
      <c r="B136" s="84"/>
      <c r="G136" s="59"/>
    </row>
    <row r="137" spans="2:7" s="37" customFormat="1" ht="15.75">
      <c r="B137" s="84"/>
      <c r="G137" s="59"/>
    </row>
    <row r="138" spans="2:7" s="37" customFormat="1" ht="15.75">
      <c r="B138" s="84"/>
      <c r="G138" s="59"/>
    </row>
    <row r="139" spans="2:7" s="37" customFormat="1" ht="15.75">
      <c r="B139" s="84"/>
      <c r="G139" s="59"/>
    </row>
    <row r="140" spans="2:7" s="37" customFormat="1" ht="15.75">
      <c r="B140" s="84"/>
      <c r="G140" s="59"/>
    </row>
    <row r="141" spans="2:7" s="37" customFormat="1" ht="15.75">
      <c r="B141" s="84"/>
      <c r="G141" s="59"/>
    </row>
    <row r="142" spans="2:7" s="37" customFormat="1" ht="15.75">
      <c r="B142" s="84"/>
      <c r="G142" s="59"/>
    </row>
    <row r="143" spans="2:7" s="37" customFormat="1" ht="15.75">
      <c r="B143" s="84"/>
      <c r="G143" s="59"/>
    </row>
    <row r="144" spans="2:7" s="37" customFormat="1" ht="15.75">
      <c r="B144" s="84"/>
      <c r="G144" s="59"/>
    </row>
    <row r="145" spans="2:7" s="37" customFormat="1" ht="15.75">
      <c r="B145" s="84"/>
      <c r="G145" s="59"/>
    </row>
    <row r="146" spans="2:7" s="37" customFormat="1" ht="15.75">
      <c r="B146" s="84"/>
      <c r="G146" s="59"/>
    </row>
    <row r="147" spans="2:7" s="37" customFormat="1" ht="15.75">
      <c r="B147" s="84"/>
      <c r="G147" s="59"/>
    </row>
    <row r="148" spans="2:7" s="37" customFormat="1" ht="15.75">
      <c r="B148" s="84"/>
      <c r="G148" s="59"/>
    </row>
    <row r="149" spans="2:7" s="37" customFormat="1" ht="15.75">
      <c r="B149" s="84"/>
      <c r="G149" s="59"/>
    </row>
    <row r="150" spans="2:7" s="37" customFormat="1" ht="15.75">
      <c r="B150" s="84"/>
      <c r="G150" s="59"/>
    </row>
    <row r="151" spans="2:7" s="37" customFormat="1" ht="15.75">
      <c r="B151" s="84"/>
      <c r="G151" s="59"/>
    </row>
    <row r="152" spans="2:7" s="37" customFormat="1" ht="15.75">
      <c r="B152" s="84"/>
      <c r="G152" s="59"/>
    </row>
    <row r="153" spans="2:7" s="37" customFormat="1" ht="15.75">
      <c r="B153" s="84"/>
      <c r="G153" s="59"/>
    </row>
    <row r="154" spans="2:7" s="37" customFormat="1" ht="15.75">
      <c r="B154" s="84"/>
      <c r="G154" s="59"/>
    </row>
    <row r="155" spans="2:7" s="37" customFormat="1" ht="15.75">
      <c r="B155" s="84"/>
      <c r="G155" s="59"/>
    </row>
    <row r="156" spans="2:7" s="37" customFormat="1" ht="15.75">
      <c r="B156" s="84"/>
      <c r="G156" s="59"/>
    </row>
    <row r="157" spans="2:7" s="37" customFormat="1" ht="15.75">
      <c r="B157" s="84"/>
      <c r="G157" s="59"/>
    </row>
    <row r="158" spans="2:7" s="37" customFormat="1" ht="15.75">
      <c r="B158" s="84"/>
      <c r="G158" s="59"/>
    </row>
    <row r="159" spans="2:7" s="37" customFormat="1" ht="15.75">
      <c r="B159" s="84"/>
      <c r="G159" s="59"/>
    </row>
    <row r="160" spans="2:7" s="37" customFormat="1" ht="15.75">
      <c r="B160" s="84"/>
      <c r="G160" s="59"/>
    </row>
    <row r="161" spans="2:7" s="37" customFormat="1" ht="15.75">
      <c r="B161" s="84"/>
      <c r="G161" s="59"/>
    </row>
    <row r="162" spans="2:7" s="37" customFormat="1" ht="15.75">
      <c r="B162" s="84"/>
      <c r="G162" s="59"/>
    </row>
    <row r="163" spans="2:7" s="37" customFormat="1" ht="15.75">
      <c r="B163" s="84"/>
      <c r="G163" s="59"/>
    </row>
    <row r="164" spans="2:7" s="37" customFormat="1" ht="15.75">
      <c r="B164" s="84"/>
      <c r="G164" s="59"/>
    </row>
    <row r="165" spans="2:7" s="37" customFormat="1" ht="15.75">
      <c r="B165" s="84"/>
      <c r="G165" s="59"/>
    </row>
    <row r="166" spans="2:7" s="37" customFormat="1" ht="15.75">
      <c r="B166" s="84"/>
      <c r="G166" s="59"/>
    </row>
    <row r="167" spans="2:7" s="37" customFormat="1" ht="15.75">
      <c r="B167" s="84"/>
      <c r="G167" s="59"/>
    </row>
    <row r="168" spans="2:7" s="37" customFormat="1" ht="15.75">
      <c r="B168" s="84"/>
      <c r="G168" s="59"/>
    </row>
    <row r="169" spans="2:7" s="37" customFormat="1" ht="15.75">
      <c r="B169" s="84"/>
      <c r="G169" s="59"/>
    </row>
    <row r="170" spans="2:7" s="37" customFormat="1" ht="15.75">
      <c r="B170" s="84"/>
      <c r="G170" s="59"/>
    </row>
    <row r="171" spans="2:7" s="37" customFormat="1" ht="15.75">
      <c r="B171" s="84"/>
      <c r="G171" s="59"/>
    </row>
    <row r="172" spans="2:7" s="37" customFormat="1" ht="15.75">
      <c r="B172" s="84"/>
      <c r="G172" s="59"/>
    </row>
    <row r="173" spans="2:7" s="37" customFormat="1" ht="15.75">
      <c r="B173" s="84"/>
      <c r="G173" s="59"/>
    </row>
    <row r="174" spans="2:7" s="37" customFormat="1" ht="15.75">
      <c r="B174" s="84"/>
      <c r="G174" s="59"/>
    </row>
    <row r="175" spans="2:7" s="37" customFormat="1" ht="15.75">
      <c r="B175" s="84"/>
      <c r="G175" s="59"/>
    </row>
    <row r="176" spans="2:7" s="37" customFormat="1" ht="15.75">
      <c r="B176" s="84"/>
      <c r="G176" s="59"/>
    </row>
    <row r="177" spans="2:7" s="37" customFormat="1" ht="15.75">
      <c r="B177" s="84"/>
      <c r="G177" s="59"/>
    </row>
    <row r="178" spans="2:7" s="37" customFormat="1" ht="15.75">
      <c r="B178" s="84"/>
      <c r="G178" s="59"/>
    </row>
    <row r="179" spans="2:7" s="37" customFormat="1" ht="15.75">
      <c r="B179" s="84"/>
      <c r="G179" s="59"/>
    </row>
    <row r="180" spans="2:7" s="37" customFormat="1" ht="15.75">
      <c r="B180" s="84"/>
      <c r="G180" s="59"/>
    </row>
    <row r="181" spans="2:7" s="37" customFormat="1" ht="15.75">
      <c r="B181" s="84"/>
      <c r="G181" s="59"/>
    </row>
    <row r="182" spans="2:7" s="37" customFormat="1" ht="15.75">
      <c r="B182" s="84"/>
      <c r="G182" s="59"/>
    </row>
    <row r="183" spans="2:7" s="37" customFormat="1" ht="15.75">
      <c r="B183" s="84"/>
      <c r="G183" s="59"/>
    </row>
    <row r="184" spans="2:7" s="37" customFormat="1" ht="15.75">
      <c r="B184" s="84"/>
      <c r="G184" s="59"/>
    </row>
    <row r="185" spans="2:7" s="37" customFormat="1" ht="15.75">
      <c r="B185" s="84"/>
      <c r="G185" s="59"/>
    </row>
    <row r="186" spans="2:7" s="37" customFormat="1" ht="15.75">
      <c r="B186" s="84"/>
      <c r="G186" s="59"/>
    </row>
    <row r="187" spans="2:7" s="37" customFormat="1" ht="15.75">
      <c r="B187" s="84"/>
      <c r="G187" s="59"/>
    </row>
    <row r="188" spans="2:7" s="37" customFormat="1" ht="15.75">
      <c r="B188" s="84"/>
      <c r="G188" s="59"/>
    </row>
    <row r="189" spans="2:7" s="37" customFormat="1" ht="15.75">
      <c r="B189" s="84"/>
      <c r="G189" s="59"/>
    </row>
    <row r="190" spans="2:7" s="37" customFormat="1" ht="15.75">
      <c r="B190" s="84"/>
      <c r="G190" s="59"/>
    </row>
    <row r="191" spans="2:7" s="37" customFormat="1" ht="15.75">
      <c r="B191" s="84"/>
      <c r="G191" s="59"/>
    </row>
    <row r="192" spans="2:7" s="37" customFormat="1" ht="15.75">
      <c r="B192" s="84"/>
      <c r="G192" s="59"/>
    </row>
    <row r="193" spans="2:7" s="37" customFormat="1" ht="15.75">
      <c r="B193" s="84"/>
      <c r="G193" s="59"/>
    </row>
    <row r="194" spans="2:7" s="37" customFormat="1" ht="15.75">
      <c r="B194" s="84"/>
      <c r="G194" s="59"/>
    </row>
    <row r="195" spans="2:7" s="37" customFormat="1" ht="15.75">
      <c r="B195" s="84"/>
      <c r="G195" s="59"/>
    </row>
    <row r="196" spans="2:7" s="37" customFormat="1" ht="15.75">
      <c r="B196" s="84"/>
      <c r="G196" s="59"/>
    </row>
    <row r="197" spans="2:7" s="37" customFormat="1" ht="15.75">
      <c r="B197" s="84"/>
      <c r="G197" s="59"/>
    </row>
    <row r="198" spans="2:7" s="37" customFormat="1" ht="15.75">
      <c r="B198" s="84"/>
      <c r="G198" s="59"/>
    </row>
    <row r="199" spans="2:7" s="37" customFormat="1" ht="15.75">
      <c r="B199" s="84"/>
      <c r="G199" s="59"/>
    </row>
    <row r="200" spans="2:7" s="37" customFormat="1" ht="15.75">
      <c r="B200" s="84"/>
      <c r="G200" s="59"/>
    </row>
    <row r="201" spans="2:7" s="37" customFormat="1" ht="15.75">
      <c r="B201" s="84"/>
      <c r="G201" s="59"/>
    </row>
    <row r="202" spans="2:7" s="37" customFormat="1" ht="15.75">
      <c r="B202" s="84"/>
      <c r="G202" s="59"/>
    </row>
    <row r="203" spans="2:7" s="37" customFormat="1" ht="15.75">
      <c r="B203" s="84"/>
      <c r="G203" s="59"/>
    </row>
    <row r="204" spans="2:7" s="37" customFormat="1" ht="15.75">
      <c r="B204" s="84"/>
      <c r="G204" s="59"/>
    </row>
    <row r="205" spans="2:7" s="37" customFormat="1" ht="15.75">
      <c r="B205" s="84"/>
      <c r="G205" s="59"/>
    </row>
    <row r="206" spans="2:7" s="37" customFormat="1" ht="15.75">
      <c r="B206" s="84"/>
      <c r="G206" s="59"/>
    </row>
    <row r="207" spans="2:7" s="37" customFormat="1" ht="15.75">
      <c r="B207" s="84"/>
      <c r="G207" s="59"/>
    </row>
    <row r="208" spans="2:7" s="37" customFormat="1" ht="15.75">
      <c r="B208" s="84"/>
      <c r="G208" s="59"/>
    </row>
    <row r="209" spans="2:7" s="37" customFormat="1" ht="15.75">
      <c r="B209" s="84"/>
      <c r="G209" s="59"/>
    </row>
    <row r="210" spans="2:7" s="37" customFormat="1" ht="15.75">
      <c r="B210" s="84"/>
      <c r="G210" s="59"/>
    </row>
    <row r="211" spans="2:7" s="37" customFormat="1" ht="15.75">
      <c r="B211" s="84"/>
      <c r="G211" s="59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fitToHeight="1" fitToWidth="1" horizontalDpi="300" verticalDpi="300" orientation="landscape" paperSize="9" scale="6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7" customWidth="1"/>
    <col min="2" max="2" width="44.421875" style="37" customWidth="1"/>
    <col min="3" max="5" width="28.00390625" style="37" customWidth="1"/>
    <col min="6" max="6" width="9.140625" style="37" customWidth="1"/>
    <col min="7" max="7" width="13.57421875" style="37" customWidth="1"/>
    <col min="8" max="8" width="9.140625" style="37" customWidth="1"/>
  </cols>
  <sheetData>
    <row r="1" spans="1:7" s="37" customFormat="1" ht="21" customHeight="1">
      <c r="A1" s="49"/>
      <c r="B1" s="49"/>
      <c r="C1" s="49"/>
      <c r="D1" s="49"/>
      <c r="E1" s="49"/>
      <c r="F1" s="49"/>
      <c r="G1" s="49"/>
    </row>
    <row r="2" spans="1:7" s="37" customFormat="1" ht="29.25" customHeight="1">
      <c r="A2" s="51" t="s">
        <v>82</v>
      </c>
      <c r="B2" s="51"/>
      <c r="C2" s="51"/>
      <c r="D2" s="51"/>
      <c r="E2" s="51"/>
      <c r="F2" s="52"/>
      <c r="G2" s="52"/>
    </row>
    <row r="3" spans="1:7" s="37" customFormat="1" ht="21" customHeight="1">
      <c r="A3" s="57" t="s">
        <v>26</v>
      </c>
      <c r="B3" s="54"/>
      <c r="C3" s="54"/>
      <c r="D3" s="54"/>
      <c r="E3" s="50" t="s">
        <v>2</v>
      </c>
      <c r="F3" s="49"/>
      <c r="G3" s="49"/>
    </row>
    <row r="4" spans="1:7" s="37" customFormat="1" ht="17.25" customHeight="1">
      <c r="A4" s="40" t="s">
        <v>64</v>
      </c>
      <c r="B4" s="40"/>
      <c r="C4" s="40" t="s">
        <v>83</v>
      </c>
      <c r="D4" s="40"/>
      <c r="E4" s="40"/>
      <c r="F4" s="49"/>
      <c r="G4" s="49"/>
    </row>
    <row r="5" spans="1:7" s="37" customFormat="1" ht="21" customHeight="1">
      <c r="A5" s="40" t="s">
        <v>67</v>
      </c>
      <c r="B5" s="40" t="s">
        <v>68</v>
      </c>
      <c r="C5" s="40" t="s">
        <v>29</v>
      </c>
      <c r="D5" s="40" t="s">
        <v>65</v>
      </c>
      <c r="E5" s="40" t="s">
        <v>66</v>
      </c>
      <c r="F5" s="49"/>
      <c r="G5" s="49"/>
    </row>
    <row r="6" spans="1:7" s="37" customFormat="1" ht="21" customHeight="1">
      <c r="A6" s="68" t="s">
        <v>43</v>
      </c>
      <c r="B6" s="68" t="s">
        <v>43</v>
      </c>
      <c r="C6" s="69">
        <v>1</v>
      </c>
      <c r="D6" s="69">
        <f>C6+1</f>
        <v>2</v>
      </c>
      <c r="E6" s="69">
        <f>D6+1</f>
        <v>3</v>
      </c>
      <c r="F6" s="49"/>
      <c r="G6" s="49"/>
    </row>
    <row r="7" spans="1:7" s="37" customFormat="1" ht="28.5" customHeight="1">
      <c r="A7" s="55"/>
      <c r="B7" s="55" t="s">
        <v>29</v>
      </c>
      <c r="C7" s="55">
        <v>199.429</v>
      </c>
      <c r="D7" s="55">
        <v>34.193</v>
      </c>
      <c r="E7" s="55">
        <v>165.236</v>
      </c>
      <c r="F7" s="49"/>
      <c r="G7" s="49"/>
    </row>
    <row r="8" spans="1:5" s="37" customFormat="1" ht="28.5" customHeight="1">
      <c r="A8" s="55" t="s">
        <v>44</v>
      </c>
      <c r="B8" s="55" t="s">
        <v>45</v>
      </c>
      <c r="C8" s="55">
        <v>193.3629</v>
      </c>
      <c r="D8" s="55">
        <v>28.1269</v>
      </c>
      <c r="E8" s="55">
        <v>165.236</v>
      </c>
    </row>
    <row r="9" spans="1:5" s="37" customFormat="1" ht="28.5" customHeight="1">
      <c r="A9" s="55" t="s">
        <v>46</v>
      </c>
      <c r="B9" s="55" t="s">
        <v>47</v>
      </c>
      <c r="C9" s="55">
        <v>193.3629</v>
      </c>
      <c r="D9" s="55">
        <v>28.1269</v>
      </c>
      <c r="E9" s="55">
        <v>165.236</v>
      </c>
    </row>
    <row r="10" spans="1:5" s="37" customFormat="1" ht="28.5" customHeight="1">
      <c r="A10" s="55" t="s">
        <v>48</v>
      </c>
      <c r="B10" s="55" t="s">
        <v>49</v>
      </c>
      <c r="C10" s="55">
        <v>193.3629</v>
      </c>
      <c r="D10" s="55">
        <v>28.1269</v>
      </c>
      <c r="E10" s="55">
        <v>165.236</v>
      </c>
    </row>
    <row r="11" spans="1:5" s="37" customFormat="1" ht="28.5" customHeight="1">
      <c r="A11" s="55" t="s">
        <v>50</v>
      </c>
      <c r="B11" s="55" t="s">
        <v>51</v>
      </c>
      <c r="C11" s="55">
        <v>3.5089</v>
      </c>
      <c r="D11" s="55">
        <v>3.5089</v>
      </c>
      <c r="E11" s="55"/>
    </row>
    <row r="12" spans="1:5" s="37" customFormat="1" ht="28.5" customHeight="1">
      <c r="A12" s="55" t="s">
        <v>52</v>
      </c>
      <c r="B12" s="55" t="s">
        <v>53</v>
      </c>
      <c r="C12" s="55">
        <v>3.5089</v>
      </c>
      <c r="D12" s="55">
        <v>3.5089</v>
      </c>
      <c r="E12" s="55"/>
    </row>
    <row r="13" spans="1:5" s="37" customFormat="1" ht="28.5" customHeight="1">
      <c r="A13" s="55" t="s">
        <v>54</v>
      </c>
      <c r="B13" s="55" t="s">
        <v>55</v>
      </c>
      <c r="C13" s="55">
        <v>3.5089</v>
      </c>
      <c r="D13" s="55">
        <v>3.5089</v>
      </c>
      <c r="E13" s="55"/>
    </row>
    <row r="14" spans="1:5" s="37" customFormat="1" ht="28.5" customHeight="1">
      <c r="A14" s="55" t="s">
        <v>56</v>
      </c>
      <c r="B14" s="55" t="s">
        <v>57</v>
      </c>
      <c r="C14" s="55">
        <v>2.5572</v>
      </c>
      <c r="D14" s="55">
        <v>2.5572</v>
      </c>
      <c r="E14" s="55"/>
    </row>
    <row r="15" spans="1:5" s="37" customFormat="1" ht="28.5" customHeight="1">
      <c r="A15" s="55" t="s">
        <v>58</v>
      </c>
      <c r="B15" s="55" t="s">
        <v>59</v>
      </c>
      <c r="C15" s="55">
        <v>2.5572</v>
      </c>
      <c r="D15" s="55">
        <v>2.5572</v>
      </c>
      <c r="E15" s="55"/>
    </row>
    <row r="16" spans="1:5" s="37" customFormat="1" ht="28.5" customHeight="1">
      <c r="A16" s="55" t="s">
        <v>60</v>
      </c>
      <c r="B16" s="55" t="s">
        <v>61</v>
      </c>
      <c r="C16" s="55">
        <v>2.5572</v>
      </c>
      <c r="D16" s="55">
        <v>2.5572</v>
      </c>
      <c r="E16" s="55"/>
    </row>
    <row r="17" s="37" customFormat="1" ht="21" customHeight="1"/>
    <row r="18" s="37" customFormat="1" ht="21" customHeight="1"/>
    <row r="19" s="37" customFormat="1" ht="21" customHeight="1"/>
    <row r="20" s="37" customFormat="1" ht="21" customHeight="1"/>
    <row r="21" s="37" customFormat="1" ht="21" customHeight="1"/>
    <row r="22" s="37" customFormat="1" ht="21" customHeight="1"/>
    <row r="23" s="37" customFormat="1" ht="21" customHeight="1"/>
    <row r="24" s="37" customFormat="1" ht="21" customHeight="1"/>
    <row r="25" s="37" customFormat="1" ht="21" customHeight="1"/>
    <row r="26" s="37" customFormat="1" ht="21" customHeight="1"/>
    <row r="27" s="37" customFormat="1" ht="21" customHeight="1"/>
    <row r="28" s="37" customFormat="1" ht="15"/>
    <row r="29" s="37" customFormat="1" ht="15"/>
    <row r="30" s="37" customFormat="1" ht="15"/>
    <row r="31" s="37" customFormat="1" ht="15"/>
    <row r="32" s="37" customFormat="1" ht="15"/>
    <row r="33" s="37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37" customWidth="1"/>
    <col min="2" max="2" width="38.00390625" style="37" customWidth="1"/>
    <col min="3" max="5" width="28.00390625" style="37" customWidth="1"/>
    <col min="6" max="6" width="9.140625" style="37" customWidth="1"/>
    <col min="7" max="7" width="13.57421875" style="37" customWidth="1"/>
    <col min="8" max="9" width="9.140625" style="37" customWidth="1"/>
  </cols>
  <sheetData>
    <row r="1" spans="1:7" s="37" customFormat="1" ht="21" customHeight="1">
      <c r="A1" s="49"/>
      <c r="B1" s="49"/>
      <c r="C1" s="49"/>
      <c r="D1" s="49"/>
      <c r="E1" s="49"/>
      <c r="F1" s="49"/>
      <c r="G1" s="49"/>
    </row>
    <row r="2" spans="1:7" s="37" customFormat="1" ht="29.25" customHeight="1">
      <c r="A2" s="51" t="s">
        <v>84</v>
      </c>
      <c r="B2" s="51"/>
      <c r="C2" s="51"/>
      <c r="D2" s="51"/>
      <c r="E2" s="51"/>
      <c r="F2" s="52"/>
      <c r="G2" s="52"/>
    </row>
    <row r="3" spans="1:7" s="37" customFormat="1" ht="21" customHeight="1">
      <c r="A3" s="57" t="s">
        <v>26</v>
      </c>
      <c r="B3" s="54"/>
      <c r="C3" s="54"/>
      <c r="D3" s="54"/>
      <c r="E3" s="50" t="s">
        <v>2</v>
      </c>
      <c r="F3" s="49"/>
      <c r="G3" s="49"/>
    </row>
    <row r="4" spans="1:7" s="37" customFormat="1" ht="17.25" customHeight="1">
      <c r="A4" s="40" t="s">
        <v>85</v>
      </c>
      <c r="B4" s="40"/>
      <c r="C4" s="40" t="s">
        <v>86</v>
      </c>
      <c r="D4" s="40"/>
      <c r="E4" s="40"/>
      <c r="F4" s="49"/>
      <c r="G4" s="49"/>
    </row>
    <row r="5" spans="1:7" s="37" customFormat="1" ht="21" customHeight="1">
      <c r="A5" s="40" t="s">
        <v>67</v>
      </c>
      <c r="B5" s="44" t="s">
        <v>68</v>
      </c>
      <c r="C5" s="67" t="s">
        <v>29</v>
      </c>
      <c r="D5" s="67" t="s">
        <v>87</v>
      </c>
      <c r="E5" s="67" t="s">
        <v>88</v>
      </c>
      <c r="F5" s="49"/>
      <c r="G5" s="49"/>
    </row>
    <row r="6" spans="1:7" s="37" customFormat="1" ht="21" customHeight="1">
      <c r="A6" s="68" t="s">
        <v>43</v>
      </c>
      <c r="B6" s="68" t="s">
        <v>43</v>
      </c>
      <c r="C6" s="69">
        <v>1</v>
      </c>
      <c r="D6" s="69">
        <f>C6+1</f>
        <v>2</v>
      </c>
      <c r="E6" s="69">
        <f>D6+1</f>
        <v>3</v>
      </c>
      <c r="F6" s="49"/>
      <c r="G6" s="49"/>
    </row>
    <row r="7" spans="1:8" s="37" customFormat="1" ht="27" customHeight="1">
      <c r="A7" s="41"/>
      <c r="B7" s="41" t="s">
        <v>29</v>
      </c>
      <c r="C7" s="65">
        <v>34.193</v>
      </c>
      <c r="D7" s="65">
        <v>30.913</v>
      </c>
      <c r="E7" s="65">
        <v>3.28</v>
      </c>
      <c r="F7" s="70"/>
      <c r="G7" s="70"/>
      <c r="H7" s="47"/>
    </row>
    <row r="8" spans="1:5" s="37" customFormat="1" ht="27" customHeight="1">
      <c r="A8" s="41" t="s">
        <v>89</v>
      </c>
      <c r="B8" s="41" t="s">
        <v>90</v>
      </c>
      <c r="C8" s="65">
        <v>29.5134</v>
      </c>
      <c r="D8" s="65"/>
      <c r="E8" s="65"/>
    </row>
    <row r="9" spans="1:5" s="37" customFormat="1" ht="27" customHeight="1">
      <c r="A9" s="41" t="s">
        <v>91</v>
      </c>
      <c r="B9" s="41" t="s">
        <v>92</v>
      </c>
      <c r="C9" s="65">
        <v>12.7668</v>
      </c>
      <c r="D9" s="65">
        <v>12.7668</v>
      </c>
      <c r="E9" s="65"/>
    </row>
    <row r="10" spans="1:5" s="37" customFormat="1" ht="27" customHeight="1">
      <c r="A10" s="41" t="s">
        <v>93</v>
      </c>
      <c r="B10" s="41" t="s">
        <v>94</v>
      </c>
      <c r="C10" s="65">
        <v>1.0639</v>
      </c>
      <c r="D10" s="65">
        <v>1.0639</v>
      </c>
      <c r="E10" s="65"/>
    </row>
    <row r="11" spans="1:5" s="37" customFormat="1" ht="27" customHeight="1">
      <c r="A11" s="41" t="s">
        <v>95</v>
      </c>
      <c r="B11" s="41" t="s">
        <v>96</v>
      </c>
      <c r="C11" s="65">
        <v>1.4832</v>
      </c>
      <c r="D11" s="65">
        <v>1.4832</v>
      </c>
      <c r="E11" s="65"/>
    </row>
    <row r="12" spans="1:5" s="37" customFormat="1" ht="27" customHeight="1">
      <c r="A12" s="41" t="s">
        <v>97</v>
      </c>
      <c r="B12" s="41" t="s">
        <v>98</v>
      </c>
      <c r="C12" s="65">
        <v>8.1</v>
      </c>
      <c r="D12" s="65">
        <v>8.1</v>
      </c>
      <c r="E12" s="65"/>
    </row>
    <row r="13" spans="1:5" s="37" customFormat="1" ht="27" customHeight="1">
      <c r="A13" s="41" t="s">
        <v>99</v>
      </c>
      <c r="B13" s="41" t="s">
        <v>100</v>
      </c>
      <c r="C13" s="65">
        <v>3.5089</v>
      </c>
      <c r="D13" s="65">
        <v>3.5089</v>
      </c>
      <c r="E13" s="65"/>
    </row>
    <row r="14" spans="1:5" s="37" customFormat="1" ht="27" customHeight="1">
      <c r="A14" s="41" t="s">
        <v>101</v>
      </c>
      <c r="B14" s="41" t="s">
        <v>102</v>
      </c>
      <c r="C14" s="65">
        <v>2.5572</v>
      </c>
      <c r="D14" s="65">
        <v>2.5572</v>
      </c>
      <c r="E14" s="65"/>
    </row>
    <row r="15" spans="1:5" s="37" customFormat="1" ht="27" customHeight="1">
      <c r="A15" s="41" t="s">
        <v>103</v>
      </c>
      <c r="B15" s="41" t="s">
        <v>104</v>
      </c>
      <c r="C15" s="65">
        <v>0.0334</v>
      </c>
      <c r="D15" s="65">
        <v>0.0334</v>
      </c>
      <c r="E15" s="65"/>
    </row>
    <row r="16" spans="1:5" s="37" customFormat="1" ht="27" customHeight="1">
      <c r="A16" s="41" t="s">
        <v>105</v>
      </c>
      <c r="B16" s="41" t="s">
        <v>106</v>
      </c>
      <c r="C16" s="65">
        <v>3.28</v>
      </c>
      <c r="D16" s="65"/>
      <c r="E16" s="65">
        <v>3.28</v>
      </c>
    </row>
    <row r="17" spans="1:5" s="37" customFormat="1" ht="27" customHeight="1">
      <c r="A17" s="41" t="s">
        <v>107</v>
      </c>
      <c r="B17" s="41" t="s">
        <v>108</v>
      </c>
      <c r="C17" s="65">
        <v>1</v>
      </c>
      <c r="D17" s="65"/>
      <c r="E17" s="65">
        <v>1</v>
      </c>
    </row>
    <row r="18" spans="1:5" s="37" customFormat="1" ht="27" customHeight="1">
      <c r="A18" s="41" t="s">
        <v>109</v>
      </c>
      <c r="B18" s="41" t="s">
        <v>110</v>
      </c>
      <c r="C18" s="65">
        <v>0.1</v>
      </c>
      <c r="D18" s="65"/>
      <c r="E18" s="65">
        <v>0.1</v>
      </c>
    </row>
    <row r="19" spans="1:5" s="37" customFormat="1" ht="27" customHeight="1">
      <c r="A19" s="41" t="s">
        <v>111</v>
      </c>
      <c r="B19" s="41" t="s">
        <v>112</v>
      </c>
      <c r="C19" s="65">
        <v>0.4</v>
      </c>
      <c r="D19" s="65"/>
      <c r="E19" s="65">
        <v>0.4</v>
      </c>
    </row>
    <row r="20" spans="1:5" s="37" customFormat="1" ht="27" customHeight="1">
      <c r="A20" s="41" t="s">
        <v>113</v>
      </c>
      <c r="B20" s="41" t="s">
        <v>114</v>
      </c>
      <c r="C20" s="65">
        <v>0.1</v>
      </c>
      <c r="D20" s="65"/>
      <c r="E20" s="65">
        <v>0.1</v>
      </c>
    </row>
    <row r="21" spans="1:5" s="37" customFormat="1" ht="27" customHeight="1">
      <c r="A21" s="41" t="s">
        <v>115</v>
      </c>
      <c r="B21" s="41" t="s">
        <v>116</v>
      </c>
      <c r="C21" s="65">
        <v>1</v>
      </c>
      <c r="D21" s="65"/>
      <c r="E21" s="65">
        <v>1</v>
      </c>
    </row>
    <row r="22" spans="1:5" s="37" customFormat="1" ht="27" customHeight="1">
      <c r="A22" s="41" t="s">
        <v>117</v>
      </c>
      <c r="B22" s="41" t="s">
        <v>118</v>
      </c>
      <c r="C22" s="65">
        <v>0.68</v>
      </c>
      <c r="D22" s="65"/>
      <c r="E22" s="65">
        <v>0.68</v>
      </c>
    </row>
    <row r="23" spans="1:5" s="37" customFormat="1" ht="27" customHeight="1">
      <c r="A23" s="41" t="s">
        <v>119</v>
      </c>
      <c r="B23" s="41" t="s">
        <v>120</v>
      </c>
      <c r="C23" s="65">
        <v>1.3996</v>
      </c>
      <c r="D23" s="65"/>
      <c r="E23" s="65"/>
    </row>
    <row r="24" spans="1:5" s="37" customFormat="1" ht="27" customHeight="1">
      <c r="A24" s="41" t="s">
        <v>121</v>
      </c>
      <c r="B24" s="41" t="s">
        <v>122</v>
      </c>
      <c r="C24" s="65">
        <v>1.0896</v>
      </c>
      <c r="D24" s="65">
        <v>1.0896</v>
      </c>
      <c r="E24" s="65"/>
    </row>
    <row r="25" spans="1:5" s="37" customFormat="1" ht="27" customHeight="1">
      <c r="A25" s="41" t="s">
        <v>123</v>
      </c>
      <c r="B25" s="41" t="s">
        <v>124</v>
      </c>
      <c r="C25" s="65">
        <v>0.31</v>
      </c>
      <c r="D25" s="65">
        <v>0.31</v>
      </c>
      <c r="E25" s="65"/>
    </row>
    <row r="26" s="37" customFormat="1" ht="21" customHeight="1"/>
    <row r="27" s="37" customFormat="1" ht="21" customHeight="1"/>
    <row r="28" s="37" customFormat="1" ht="21" customHeight="1"/>
    <row r="29" s="37" customFormat="1" ht="21" customHeight="1"/>
    <row r="30" s="37" customFormat="1" ht="21" customHeight="1"/>
    <row r="31" s="37" customFormat="1" ht="21" customHeight="1"/>
    <row r="32" s="37" customFormat="1" ht="21" customHeight="1"/>
    <row r="33" s="37" customFormat="1" ht="21" customHeight="1"/>
    <row r="34" s="37" customFormat="1" ht="21" customHeight="1"/>
    <row r="35" s="37" customFormat="1" ht="21" customHeight="1"/>
    <row r="36" s="3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7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37" customWidth="1"/>
    <col min="2" max="2" width="38.7109375" style="37" customWidth="1"/>
    <col min="3" max="3" width="17.28125" style="37" customWidth="1"/>
    <col min="4" max="7" width="20.28125" style="37" customWidth="1"/>
    <col min="8" max="8" width="9.140625" style="37" customWidth="1"/>
  </cols>
  <sheetData>
    <row r="1" spans="5:7" s="37" customFormat="1" ht="15">
      <c r="E1" s="54" t="s">
        <v>125</v>
      </c>
      <c r="G1" s="58"/>
    </row>
    <row r="2" spans="1:7" s="37" customFormat="1" ht="30" customHeight="1">
      <c r="A2" s="51" t="s">
        <v>126</v>
      </c>
      <c r="B2" s="51"/>
      <c r="C2" s="51"/>
      <c r="D2" s="51"/>
      <c r="E2" s="51"/>
      <c r="F2" s="51"/>
      <c r="G2" s="51"/>
    </row>
    <row r="3" spans="1:7" s="37" customFormat="1" ht="18" customHeight="1">
      <c r="A3" s="53" t="s">
        <v>63</v>
      </c>
      <c r="B3" s="53"/>
      <c r="C3" s="53"/>
      <c r="D3" s="53"/>
      <c r="E3" s="59"/>
      <c r="F3" s="59"/>
      <c r="G3" s="50" t="s">
        <v>2</v>
      </c>
    </row>
    <row r="4" spans="1:7" s="37" customFormat="1" ht="31.5" customHeight="1">
      <c r="A4" s="40" t="s">
        <v>127</v>
      </c>
      <c r="B4" s="40" t="s">
        <v>128</v>
      </c>
      <c r="C4" s="40" t="s">
        <v>29</v>
      </c>
      <c r="D4" s="60" t="s">
        <v>129</v>
      </c>
      <c r="E4" s="60" t="s">
        <v>130</v>
      </c>
      <c r="F4" s="60" t="s">
        <v>131</v>
      </c>
      <c r="G4" s="60" t="s">
        <v>132</v>
      </c>
    </row>
    <row r="5" spans="1:7" s="37" customFormat="1" ht="18" customHeight="1">
      <c r="A5" s="40"/>
      <c r="B5" s="40"/>
      <c r="C5" s="40"/>
      <c r="D5" s="60"/>
      <c r="E5" s="60"/>
      <c r="F5" s="60"/>
      <c r="G5" s="60"/>
    </row>
    <row r="6" spans="1:7" s="37" customFormat="1" ht="21.75" customHeight="1">
      <c r="A6" s="61" t="s">
        <v>43</v>
      </c>
      <c r="B6" s="61" t="s">
        <v>43</v>
      </c>
      <c r="C6" s="62">
        <v>1</v>
      </c>
      <c r="D6" s="62">
        <v>2</v>
      </c>
      <c r="E6" s="62">
        <v>3</v>
      </c>
      <c r="F6" s="62">
        <v>4</v>
      </c>
      <c r="G6" s="63">
        <v>5</v>
      </c>
    </row>
    <row r="7" spans="1:7" s="37" customFormat="1" ht="27.75" customHeight="1">
      <c r="A7" s="64" t="s">
        <v>133</v>
      </c>
      <c r="B7" s="64" t="s">
        <v>134</v>
      </c>
      <c r="C7" s="65">
        <v>1</v>
      </c>
      <c r="D7" s="65"/>
      <c r="E7" s="66">
        <v>1</v>
      </c>
      <c r="F7" s="65"/>
      <c r="G7" s="65"/>
    </row>
    <row r="8" s="37" customFormat="1" ht="15"/>
    <row r="9" s="37" customFormat="1" ht="15"/>
    <row r="10" s="37" customFormat="1" ht="15"/>
    <row r="11" s="37" customFormat="1" ht="15"/>
    <row r="12" s="37" customFormat="1" ht="15"/>
    <row r="13" s="37" customFormat="1" ht="15"/>
    <row r="14" s="37" customFormat="1" ht="15"/>
    <row r="15" s="37" customFormat="1" ht="15"/>
    <row r="16" s="37" customFormat="1" ht="15"/>
    <row r="17" s="37" customFormat="1" ht="15"/>
    <row r="18" s="37" customFormat="1" ht="15"/>
    <row r="19" s="37" customFormat="1" ht="15"/>
    <row r="20" s="37" customFormat="1" ht="15"/>
    <row r="21" s="37" customFormat="1" ht="15"/>
    <row r="22" s="37" customFormat="1" ht="15"/>
    <row r="23" s="37" customFormat="1" ht="15"/>
    <row r="24" s="37" customFormat="1" ht="15"/>
    <row r="25" s="37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fitToHeight="1" fitToWidth="1"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7" customWidth="1"/>
    <col min="2" max="2" width="49.140625" style="37" customWidth="1"/>
    <col min="3" max="3" width="32.00390625" style="37" customWidth="1"/>
    <col min="4" max="5" width="28.00390625" style="37" customWidth="1"/>
    <col min="6" max="6" width="9.140625" style="37" customWidth="1"/>
    <col min="7" max="7" width="13.57421875" style="37" customWidth="1"/>
    <col min="8" max="9" width="9.140625" style="37" customWidth="1"/>
  </cols>
  <sheetData>
    <row r="1" spans="1:7" s="37" customFormat="1" ht="22.5" customHeight="1">
      <c r="A1" s="49"/>
      <c r="B1" s="49"/>
      <c r="C1" s="49"/>
      <c r="D1" s="56" t="s">
        <v>135</v>
      </c>
      <c r="E1" s="54"/>
      <c r="F1" s="49"/>
      <c r="G1" s="49"/>
    </row>
    <row r="2" spans="1:7" s="37" customFormat="1" ht="29.25" customHeight="1">
      <c r="A2" s="51" t="s">
        <v>136</v>
      </c>
      <c r="B2" s="51"/>
      <c r="C2" s="51"/>
      <c r="D2" s="51"/>
      <c r="E2" s="51"/>
      <c r="F2" s="52"/>
      <c r="G2" s="52"/>
    </row>
    <row r="3" spans="1:7" s="37" customFormat="1" ht="21" customHeight="1">
      <c r="A3" s="57"/>
      <c r="B3" s="54"/>
      <c r="C3" s="54"/>
      <c r="D3" s="54"/>
      <c r="E3" s="50" t="s">
        <v>2</v>
      </c>
      <c r="F3" s="49"/>
      <c r="G3" s="49"/>
    </row>
    <row r="4" spans="1:7" s="37" customFormat="1" ht="24.75" customHeight="1">
      <c r="A4" s="40" t="s">
        <v>64</v>
      </c>
      <c r="B4" s="40"/>
      <c r="C4" s="40" t="s">
        <v>83</v>
      </c>
      <c r="D4" s="40"/>
      <c r="E4" s="40"/>
      <c r="F4" s="49"/>
      <c r="G4" s="49"/>
    </row>
    <row r="5" spans="1:7" s="37" customFormat="1" ht="21" customHeight="1">
      <c r="A5" s="40" t="s">
        <v>67</v>
      </c>
      <c r="B5" s="40" t="s">
        <v>68</v>
      </c>
      <c r="C5" s="40" t="s">
        <v>29</v>
      </c>
      <c r="D5" s="40" t="s">
        <v>65</v>
      </c>
      <c r="E5" s="40" t="s">
        <v>66</v>
      </c>
      <c r="F5" s="49"/>
      <c r="G5" s="49"/>
    </row>
    <row r="6" spans="1:8" s="37" customFormat="1" ht="21" customHeight="1">
      <c r="A6" s="40" t="s">
        <v>43</v>
      </c>
      <c r="B6" s="40" t="s">
        <v>43</v>
      </c>
      <c r="C6" s="40">
        <v>1</v>
      </c>
      <c r="D6" s="40">
        <f>C6+1</f>
        <v>2</v>
      </c>
      <c r="E6" s="40">
        <f>D6+1</f>
        <v>3</v>
      </c>
      <c r="F6" s="49"/>
      <c r="G6" s="49"/>
      <c r="H6" s="47"/>
    </row>
    <row r="7" spans="1:7" s="37" customFormat="1" ht="27" customHeight="1">
      <c r="A7" s="41"/>
      <c r="B7" s="41"/>
      <c r="C7" s="55"/>
      <c r="D7" s="55"/>
      <c r="E7" s="55"/>
      <c r="F7" s="49"/>
      <c r="G7" s="49"/>
    </row>
    <row r="8" s="37" customFormat="1" ht="21" customHeight="1"/>
    <row r="9" s="37" customFormat="1" ht="21" customHeight="1"/>
    <row r="10" s="37" customFormat="1" ht="21" customHeight="1"/>
    <row r="11" s="37" customFormat="1" ht="21" customHeight="1"/>
    <row r="12" s="37" customFormat="1" ht="21" customHeight="1"/>
    <row r="13" s="37" customFormat="1" ht="21" customHeight="1"/>
    <row r="14" s="37" customFormat="1" ht="21" customHeight="1"/>
    <row r="15" s="37" customFormat="1" ht="21" customHeight="1"/>
    <row r="16" s="37" customFormat="1" ht="21" customHeight="1"/>
    <row r="17" s="37" customFormat="1" ht="21" customHeight="1"/>
    <row r="18" s="3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8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7" customWidth="1"/>
    <col min="2" max="2" width="49.140625" style="37" customWidth="1"/>
    <col min="3" max="3" width="32.00390625" style="37" customWidth="1"/>
    <col min="4" max="5" width="28.00390625" style="37" customWidth="1"/>
    <col min="6" max="6" width="9.140625" style="37" customWidth="1"/>
    <col min="7" max="7" width="13.57421875" style="37" customWidth="1"/>
    <col min="8" max="9" width="9.140625" style="37" customWidth="1"/>
  </cols>
  <sheetData>
    <row r="1" spans="1:7" s="37" customFormat="1" ht="26.25" customHeight="1">
      <c r="A1" s="49"/>
      <c r="B1" s="49"/>
      <c r="C1" s="50" t="s">
        <v>137</v>
      </c>
      <c r="D1" s="50"/>
      <c r="E1" s="50"/>
      <c r="F1" s="49"/>
      <c r="G1" s="49"/>
    </row>
    <row r="2" spans="1:7" s="37" customFormat="1" ht="29.25" customHeight="1">
      <c r="A2" s="51" t="s">
        <v>138</v>
      </c>
      <c r="B2" s="51"/>
      <c r="C2" s="51"/>
      <c r="D2" s="51"/>
      <c r="E2" s="51"/>
      <c r="F2" s="52"/>
      <c r="G2" s="52"/>
    </row>
    <row r="3" spans="1:7" s="37" customFormat="1" ht="21" customHeight="1">
      <c r="A3" s="53" t="s">
        <v>1</v>
      </c>
      <c r="B3" s="54"/>
      <c r="C3" s="54"/>
      <c r="D3" s="54"/>
      <c r="E3" s="50" t="s">
        <v>2</v>
      </c>
      <c r="F3" s="49"/>
      <c r="G3" s="49"/>
    </row>
    <row r="4" spans="1:7" s="37" customFormat="1" ht="25.5" customHeight="1">
      <c r="A4" s="40" t="s">
        <v>64</v>
      </c>
      <c r="B4" s="40"/>
      <c r="C4" s="40" t="s">
        <v>83</v>
      </c>
      <c r="D4" s="40"/>
      <c r="E4" s="40"/>
      <c r="F4" s="49"/>
      <c r="G4" s="49"/>
    </row>
    <row r="5" spans="1:7" s="37" customFormat="1" ht="28.5" customHeight="1">
      <c r="A5" s="40" t="s">
        <v>67</v>
      </c>
      <c r="B5" s="40" t="s">
        <v>68</v>
      </c>
      <c r="C5" s="40" t="s">
        <v>29</v>
      </c>
      <c r="D5" s="40" t="s">
        <v>65</v>
      </c>
      <c r="E5" s="40" t="s">
        <v>66</v>
      </c>
      <c r="F5" s="49"/>
      <c r="G5" s="49"/>
    </row>
    <row r="6" spans="1:8" s="37" customFormat="1" ht="21" customHeight="1">
      <c r="A6" s="40" t="s">
        <v>43</v>
      </c>
      <c r="B6" s="40" t="s">
        <v>43</v>
      </c>
      <c r="C6" s="40">
        <v>1</v>
      </c>
      <c r="D6" s="40">
        <f>C6+1</f>
        <v>2</v>
      </c>
      <c r="E6" s="40">
        <f>D6+1</f>
        <v>3</v>
      </c>
      <c r="F6" s="49"/>
      <c r="G6" s="49"/>
      <c r="H6" s="47"/>
    </row>
    <row r="7" spans="1:7" s="37" customFormat="1" ht="27" customHeight="1">
      <c r="A7" s="41"/>
      <c r="B7" s="41"/>
      <c r="C7" s="55"/>
      <c r="D7" s="55"/>
      <c r="E7" s="55"/>
      <c r="F7" s="49"/>
      <c r="G7" s="49"/>
    </row>
    <row r="8" s="37" customFormat="1" ht="21" customHeight="1"/>
    <row r="9" s="37" customFormat="1" ht="21" customHeight="1"/>
    <row r="10" s="37" customFormat="1" ht="21" customHeight="1"/>
    <row r="11" s="37" customFormat="1" ht="21" customHeight="1"/>
    <row r="12" s="37" customFormat="1" ht="21" customHeight="1"/>
    <row r="13" s="37" customFormat="1" ht="21" customHeight="1"/>
    <row r="14" s="37" customFormat="1" ht="21" customHeight="1"/>
    <row r="15" s="37" customFormat="1" ht="21" customHeight="1"/>
    <row r="16" s="37" customFormat="1" ht="21" customHeight="1"/>
    <row r="17" s="37" customFormat="1" ht="21" customHeight="1"/>
    <row r="18" s="3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谭昊</cp:lastModifiedBy>
  <dcterms:created xsi:type="dcterms:W3CDTF">2023-02-27T01:53:52Z</dcterms:created>
  <dcterms:modified xsi:type="dcterms:W3CDTF">2023-03-03T06:37:39Z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E60A9B91636648D185DC10CDE4267CF4</vt:lpwstr>
  </property>
  <property fmtid="{D5CDD505-2E9C-101B-9397-08002B2CF9AE}" pid="4" name="KSOProductBuildV">
    <vt:lpwstr>2052-11.1.0.12980</vt:lpwstr>
  </property>
</Properties>
</file>