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70" firstSheet="3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'部门收入总表'!$A$1:$O$23</definedName>
    <definedName name="_xlnm.Print_Titles" localSheetId="3">'部门支出总表'!$A:$H,'部门支出总表'!$1:$6</definedName>
    <definedName name="_xlnm.Print_Area" localSheetId="3">'部门支出总表'!$A$1:$H$23</definedName>
    <definedName name="_xlnm.Print_Titles" localSheetId="4">'财拨收支总表'!$A:$F,'财拨收支总表'!$1:$5</definedName>
    <definedName name="_xlnm.Print_Area" localSheetId="4">'财拨收支总表'!$A$1:$F$19</definedName>
    <definedName name="_xlnm.Print_Titles" localSheetId="5">'一般公共预算支出表'!$A:$E,'一般公共预算支出表'!$1:$6</definedName>
    <definedName name="_xlnm.Print_Area" localSheetId="5">'一般公共预算支出表'!$A$1:$E$23</definedName>
    <definedName name="_xlnm.Print_Titles" localSheetId="6">'一般公共预算基本支出表'!$A:$E,'一般公共预算基本支出表'!$1:$6</definedName>
    <definedName name="_xlnm.Print_Area" localSheetId="6">'一般公共预算基本支出表'!$A$1:$E$46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'支出总表（引用）'!$A$1:$C$15</definedName>
    <definedName name="_xlnm.Print_Titles" localSheetId="10">'财拨总表（引用）'!$A:$D,'财拨总表（引用）'!$1:$6</definedName>
    <definedName name="_xlnm.Print_Area" localSheetId="10">'财拨总表（引用）'!$A$1:$D$10</definedName>
  </definedNames>
  <calcPr fullCalcOnLoad="1"/>
</workbook>
</file>

<file path=xl/sharedStrings.xml><?xml version="1.0" encoding="utf-8"?>
<sst xmlns="http://schemas.openxmlformats.org/spreadsheetml/2006/main" count="343" uniqueCount="202">
  <si>
    <t>总计</t>
  </si>
  <si>
    <t>2020年部门预算表</t>
  </si>
  <si>
    <t>部门名称：赣州市南康区应急管理局</t>
  </si>
  <si>
    <t>编制日期：2020年1月23日</t>
  </si>
  <si>
    <t>编制单位：赣州市南康区应急管理局</t>
  </si>
  <si>
    <t>单位负责人签章：</t>
  </si>
  <si>
    <t>财务负责人签章：</t>
  </si>
  <si>
    <t>制表人签章：</t>
  </si>
  <si>
    <t>收支预算总表</t>
  </si>
  <si>
    <t>填报单位:413应急管理局 , 413001赣州市南康区应急管理局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</si>
  <si>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</si>
  <si>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</si>
  <si>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</si>
  <si>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</si>
  <si>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</si>
  <si>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</si>
  <si>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</si>
  <si>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</si>
  <si>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</si>
  <si>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</si>
  <si>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</si>
  <si>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</si>
  <si>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</si>
  <si>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</si>
  <si>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</si>
  <si>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</si>
  <si>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</si>
  <si>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</si>
  <si>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</si>
  <si>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</si>
  <si>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</si>
  <si>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</si>
  <si>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</si>
  <si>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</si>
  <si>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</si>
  <si>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</si>
  <si>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</si>
  <si>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</si>
  <si>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</si>
  <si>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</si>
  <si>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</si>
  <si>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</si>
  <si>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</si>
  <si>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</si>
  <si>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</si>
  <si>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</si>
  <si>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</si>
  <si>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</si>
  <si>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</si>
  <si>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</si>
  <si>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</si>
  <si>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</si>
  <si>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</si>
  <si>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</si>
  <si>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</si>
  <si>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</si>
  <si>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</si>
  <si>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</si>
  <si>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</si>
  <si>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</si>
  <si>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</si>
  <si>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</si>
  <si>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</si>
  <si>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</si>
  <si>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</si>
  <si>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</si>
  <si>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</si>
  <si>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</si>
  <si>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</si>
  <si>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</si>
  <si>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224</t>
  </si>
  <si>
    <t>灾害防治及应急管理支出</t>
  </si>
  <si>
    <t>　01</t>
  </si>
  <si>
    <t>　应急管理事务</t>
  </si>
  <si>
    <t>　　2240101</t>
  </si>
  <si>
    <t>　　行政运行</t>
  </si>
  <si>
    <t>　　2240106</t>
  </si>
  <si>
    <t>　　安全监管</t>
  </si>
  <si>
    <t>　　2240108</t>
  </si>
  <si>
    <t>　　应急救援</t>
  </si>
  <si>
    <t>　03</t>
  </si>
  <si>
    <t>　森林消防事务</t>
  </si>
  <si>
    <t>　　2240304</t>
  </si>
  <si>
    <t>　　森林消防应急救援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</si>
  <si>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</si>
  <si>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</si>
  <si>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</si>
  <si>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</si>
  <si>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</si>
  <si>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</si>
  <si>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</si>
  <si>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</si>
  <si>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</si>
  <si>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</si>
  <si>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</si>
  <si>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</si>
  <si>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</si>
  <si>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</si>
  <si>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</si>
  <si>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</si>
  <si>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</si>
  <si>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</si>
  <si>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</si>
  <si>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</si>
  <si>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</si>
  <si>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</si>
  <si>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</si>
  <si>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</si>
  <si>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</si>
  <si>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</si>
  <si>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</si>
  <si>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</si>
  <si>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</si>
  <si>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</si>
  <si>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</si>
  <si>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</si>
  <si>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</si>
  <si>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</si>
  <si>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</si>
  <si>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</si>
  <si>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</si>
  <si>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</si>
  <si>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</si>
  <si>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</si>
  <si>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3010701</t>
  </si>
  <si>
    <t>　事业单位绩效工资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</si>
  <si>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</si>
  <si>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</si>
  <si>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</si>
  <si>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</si>
  <si>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</si>
  <si>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</si>
  <si>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</si>
  <si>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</si>
  <si>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30113</t>
  </si>
  <si>
    <t>　住房公积金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</si>
  <si>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</si>
  <si>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</si>
  <si>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</si>
  <si>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</si>
  <si>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</si>
  <si>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</si>
  <si>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</si>
  <si>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</si>
  <si>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</si>
  <si>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</si>
  <si>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</si>
  <si>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</si>
  <si>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</si>
  <si>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</si>
  <si>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</si>
  <si>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30207</t>
  </si>
  <si>
    <t>　邮电费</t>
  </si>
  <si>
    <t>30208</t>
  </si>
  <si>
    <t>　取暖费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</si>
  <si>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</si>
  <si>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</si>
  <si>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</si>
  <si>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</si>
  <si>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</si>
  <si>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</si>
  <si>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</si>
  <si>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</si>
  <si>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</si>
  <si>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</si>
  <si>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</si>
  <si>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</si>
  <si>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</t>
  </si>
  <si>
    <t>　工会经费</t>
  </si>
  <si>
    <t>30229</t>
  </si>
  <si>
    <t>　福利费</t>
  </si>
  <si>
    <t>30231</t>
  </si>
  <si>
    <t>　公务用车运行维护费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</si>
  <si>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</si>
  <si>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</si>
  <si>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</si>
  <si>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</si>
  <si>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</si>
  <si>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</si>
  <si>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对个人和家庭的补助</t>
  </si>
  <si>
    <t>30305</t>
  </si>
  <si>
    <t>　生活补助</t>
  </si>
  <si>
    <t>30309</t>
  </si>
  <si>
    <t>　奖励金</t>
  </si>
  <si>
    <t>3039999</t>
  </si>
  <si>
    <t>　其他对个人和家庭补助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</si>
  <si>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</si>
  <si>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</si>
  <si>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</si>
  <si>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</si>
  <si>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</si>
  <si>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</si>
  <si>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</si>
  <si>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</si>
  <si>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</si>
  <si>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</si>
  <si>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413</t>
  </si>
  <si>
    <t>应急管理局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</si>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</sst>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9" fontId="5" fillId="0" borderId="9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2" xfId="0" applyNumberFormat="1" applyFont="1" applyBorder="1" applyAlignment="1" applyProtection="1">
      <alignment horizontal="right" vertical="center"/>
      <protection/>
    </xf>
    <xf numFmtId="49" fontId="6" fillId="0" borderId="0" xfId="0" applyNumberFormat="1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49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7" xfId="0" applyNumberFormat="1" applyFont="1" applyBorder="1" applyAlignment="1" applyProtection="1">
      <alignment horizontal="center" vertical="center" wrapText="1"/>
      <protection/>
    </xf>
    <xf numFmtId="37" fontId="5" fillId="0" borderId="11" xfId="0" applyNumberFormat="1" applyFont="1" applyBorder="1" applyAlignment="1" applyProtection="1">
      <alignment horizontal="center" vertical="center" wrapText="1"/>
      <protection/>
    </xf>
    <xf numFmtId="4" fontId="7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horizontal="center" vertical="center"/>
      <protection/>
    </xf>
    <xf numFmtId="4" fontId="5" fillId="0" borderId="19" xfId="0" applyNumberFormat="1" applyFont="1" applyBorder="1" applyAlignment="1" applyProtection="1">
      <alignment horizontal="left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4" fontId="5" fillId="0" borderId="13" xfId="0" applyNumberFormat="1" applyFont="1" applyBorder="1" applyAlignment="1" applyProtection="1">
      <alignment vertical="center"/>
      <protection/>
    </xf>
    <xf numFmtId="49" fontId="5" fillId="0" borderId="13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0" borderId="23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4" fontId="5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5" fillId="0" borderId="9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3" xfId="0" applyNumberFormat="1" applyFont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 applyProtection="1">
      <alignment horizontal="right" vertical="center"/>
      <protection/>
    </xf>
    <xf numFmtId="4" fontId="5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="55" zoomScaleNormal="55" workbookViewId="0" topLeftCell="A1">
      <selection activeCell="S17" sqref="S17"/>
    </sheetView>
  </sheetViews>
  <sheetFormatPr defaultColWidth="8.8515625" defaultRowHeight="12.75" customHeight="1"/>
  <cols>
    <col min="1" max="16384" width="9.140625" style="1" customWidth="1"/>
  </cols>
  <sheetData>
    <row r="1" spans="1:21" s="1" customFormat="1" ht="15">
      <c r="A1" s="70"/>
      <c r="T1" s="12"/>
      <c r="U1" s="82" t="s">
        <v>0</v>
      </c>
    </row>
    <row r="2" s="1" customFormat="1" ht="42" customHeight="1">
      <c r="T2" s="12"/>
    </row>
    <row r="3" spans="1:20" s="1" customFormat="1" ht="61.5" customHeight="1">
      <c r="A3" s="71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S3" s="12"/>
      <c r="T3" s="12"/>
    </row>
    <row r="4" spans="2:19" s="1" customFormat="1" ht="38.25" customHeight="1">
      <c r="B4" s="72"/>
      <c r="C4" s="72"/>
      <c r="D4" s="72"/>
      <c r="E4" s="72"/>
      <c r="F4" s="73"/>
      <c r="G4" s="73"/>
      <c r="H4" s="72"/>
      <c r="I4" s="72"/>
      <c r="J4" s="72"/>
      <c r="K4" s="72"/>
      <c r="L4" s="72"/>
      <c r="M4" s="72"/>
      <c r="N4" s="72"/>
      <c r="O4" s="72"/>
      <c r="P4" s="72"/>
      <c r="Q4" s="12"/>
      <c r="R4" s="12"/>
      <c r="S4" s="12"/>
    </row>
    <row r="5" spans="1:17" s="1" customFormat="1" ht="15">
      <c r="A5" s="12"/>
      <c r="B5" s="12"/>
      <c r="F5" s="12"/>
      <c r="G5" s="12"/>
      <c r="J5" s="12"/>
      <c r="K5" s="12"/>
      <c r="L5" s="12"/>
      <c r="Q5" s="12"/>
    </row>
    <row r="6" spans="2:17" s="1" customFormat="1" ht="25.5" customHeight="1">
      <c r="B6" s="12"/>
      <c r="F6" s="74" t="s">
        <v>2</v>
      </c>
      <c r="G6" s="74"/>
      <c r="H6" s="75"/>
      <c r="I6" s="75"/>
      <c r="J6" s="75"/>
      <c r="K6" s="79"/>
      <c r="L6" s="75"/>
      <c r="M6" s="79"/>
      <c r="Q6" s="12"/>
    </row>
    <row r="7" spans="2:13" s="1" customFormat="1" ht="22.5">
      <c r="B7" s="12"/>
      <c r="C7" s="12"/>
      <c r="F7" s="74"/>
      <c r="G7" s="74"/>
      <c r="H7" s="74"/>
      <c r="I7" s="74"/>
      <c r="J7" s="74"/>
      <c r="K7" s="74"/>
      <c r="L7" s="74"/>
      <c r="M7" s="74"/>
    </row>
    <row r="8" spans="3:13" s="1" customFormat="1" ht="22.5">
      <c r="C8" s="12"/>
      <c r="F8" s="74"/>
      <c r="G8" s="74"/>
      <c r="H8" s="74"/>
      <c r="I8" s="74"/>
      <c r="J8" s="74"/>
      <c r="K8" s="74"/>
      <c r="L8" s="74"/>
      <c r="M8" s="74"/>
    </row>
    <row r="9" spans="3:255" s="1" customFormat="1" ht="22.5">
      <c r="C9" s="12"/>
      <c r="D9" s="12"/>
      <c r="F9" s="74"/>
      <c r="G9" s="74"/>
      <c r="H9" s="74"/>
      <c r="I9" s="74"/>
      <c r="J9" s="74"/>
      <c r="K9" s="74"/>
      <c r="L9" s="74"/>
      <c r="M9" s="74"/>
      <c r="IS9" s="12"/>
      <c r="IT9" s="12"/>
      <c r="IU9" s="83"/>
    </row>
    <row r="10" spans="4:255" s="1" customFormat="1" ht="24.75" customHeight="1">
      <c r="D10" s="12"/>
      <c r="F10" s="76" t="s">
        <v>3</v>
      </c>
      <c r="G10" s="74"/>
      <c r="H10" s="74"/>
      <c r="I10" s="74"/>
      <c r="J10" s="74"/>
      <c r="K10" s="74"/>
      <c r="L10" s="74"/>
      <c r="M10" s="74"/>
      <c r="IS10" s="12"/>
      <c r="IU10" s="12"/>
    </row>
    <row r="11" spans="6:255" s="1" customFormat="1" ht="22.5">
      <c r="F11" s="74"/>
      <c r="G11" s="74"/>
      <c r="H11" s="74"/>
      <c r="I11" s="74"/>
      <c r="J11" s="74"/>
      <c r="K11" s="74"/>
      <c r="L11" s="74"/>
      <c r="M11" s="74"/>
      <c r="IS11" s="12"/>
      <c r="IU11" s="12"/>
    </row>
    <row r="12" spans="6:256" s="1" customFormat="1" ht="22.5">
      <c r="F12" s="74"/>
      <c r="G12" s="74"/>
      <c r="H12" s="74"/>
      <c r="I12" s="74"/>
      <c r="J12" s="74"/>
      <c r="K12" s="74"/>
      <c r="L12" s="74"/>
      <c r="M12" s="74"/>
      <c r="IU12" s="12"/>
      <c r="IV12" s="12"/>
    </row>
    <row r="13" spans="6:256" s="1" customFormat="1" ht="24.75" customHeight="1">
      <c r="F13" s="74" t="s">
        <v>4</v>
      </c>
      <c r="G13" s="74"/>
      <c r="H13" s="75"/>
      <c r="I13" s="75"/>
      <c r="J13" s="75"/>
      <c r="K13" s="79"/>
      <c r="L13" s="79"/>
      <c r="M13" s="79"/>
      <c r="IV13" s="12"/>
    </row>
    <row r="14" spans="9:256" s="1" customFormat="1" ht="15">
      <c r="I14" s="12"/>
      <c r="J14" s="12"/>
      <c r="K14" s="12"/>
      <c r="IV14" s="12"/>
    </row>
    <row r="15" spans="9:256" s="1" customFormat="1" ht="32.25" customHeight="1">
      <c r="I15" s="12"/>
      <c r="K15" s="12"/>
      <c r="IV15" s="12"/>
    </row>
    <row r="16" s="1" customFormat="1" ht="15">
      <c r="K16" s="12"/>
    </row>
    <row r="17" spans="1:15" s="1" customFormat="1" ht="31.5" customHeight="1">
      <c r="A17" s="77" t="s">
        <v>5</v>
      </c>
      <c r="B17" s="77"/>
      <c r="C17" s="77"/>
      <c r="D17" s="77"/>
      <c r="E17" s="78"/>
      <c r="F17" s="77"/>
      <c r="G17" s="77" t="s">
        <v>6</v>
      </c>
      <c r="H17" s="77"/>
      <c r="I17" s="78"/>
      <c r="J17" s="77"/>
      <c r="K17" s="77"/>
      <c r="L17" s="77"/>
      <c r="M17" s="77" t="s">
        <v>7</v>
      </c>
      <c r="N17" s="77"/>
      <c r="O17" s="80"/>
    </row>
    <row r="18" s="1" customFormat="1" ht="15"/>
    <row r="19" s="1" customFormat="1" ht="16.5" customHeight="1"/>
    <row r="20" s="1" customFormat="1" ht="22.5">
      <c r="J20" s="74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8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B8" sqref="B8"/>
    </sheetView>
  </sheetViews>
  <sheetFormatPr defaultColWidth="8.8515625" defaultRowHeight="12.75" customHeight="1"/>
  <cols>
    <col min="1" max="1" width="48.28125" style="1" customWidth="1"/>
    <col min="2" max="2" width="31.421875" style="1" customWidth="1"/>
    <col min="3" max="3" width="33.281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2" customFormat="1" ht="29.25" customHeight="1">
      <c r="A2" s="3" t="s">
        <v>199</v>
      </c>
      <c r="B2" s="3"/>
      <c r="C2" s="3"/>
    </row>
    <row r="3" s="1" customFormat="1" ht="17.25" customHeight="1"/>
    <row r="4" spans="1:3" s="1" customFormat="1" ht="15.75" customHeight="1">
      <c r="A4" s="4" t="s">
        <v>200</v>
      </c>
      <c r="B4" s="5" t="s">
        <v>36</v>
      </c>
      <c r="C4" s="5" t="s">
        <v>29</v>
      </c>
    </row>
    <row r="5" spans="1:3" s="1" customFormat="1" ht="19.5" customHeight="1">
      <c r="A5" s="4"/>
      <c r="B5" s="5"/>
      <c r="C5" s="5"/>
    </row>
    <row r="6" spans="1:3" s="1" customFormat="1" ht="22.5" customHeight="1">
      <c r="A6" s="6" t="s">
        <v>50</v>
      </c>
      <c r="B6" s="6">
        <v>1</v>
      </c>
      <c r="C6" s="6">
        <v>2</v>
      </c>
    </row>
    <row r="7" spans="1:6" s="1" customFormat="1" ht="27.75" customHeight="1">
      <c r="A7" s="7" t="s">
        <v>36</v>
      </c>
      <c r="B7" s="8">
        <v>15288001.57</v>
      </c>
      <c r="C7" s="13"/>
      <c r="D7" s="12"/>
      <c r="F7" s="12"/>
    </row>
    <row r="8" spans="1:3" s="1" customFormat="1" ht="27.75" customHeight="1">
      <c r="A8" s="7" t="s">
        <v>53</v>
      </c>
      <c r="B8" s="8">
        <v>484616.08</v>
      </c>
      <c r="C8" s="13"/>
    </row>
    <row r="9" spans="1:3" s="1" customFormat="1" ht="27.75" customHeight="1">
      <c r="A9" s="7" t="s">
        <v>65</v>
      </c>
      <c r="B9" s="8">
        <v>233929.06</v>
      </c>
      <c r="C9" s="13"/>
    </row>
    <row r="10" spans="1:3" s="1" customFormat="1" ht="27.75" customHeight="1">
      <c r="A10" s="7" t="s">
        <v>71</v>
      </c>
      <c r="B10" s="8">
        <v>14569456.43</v>
      </c>
      <c r="C10" s="13"/>
    </row>
    <row r="11" spans="1:5" s="1" customFormat="1" ht="27.75" customHeight="1">
      <c r="A11" s="10"/>
      <c r="B11" s="12"/>
      <c r="C11" s="12"/>
      <c r="E11" s="12"/>
    </row>
    <row r="12" spans="1:3" s="1" customFormat="1" ht="27.75" customHeight="1">
      <c r="A12" s="10"/>
      <c r="B12" s="12"/>
      <c r="C12" s="12"/>
    </row>
    <row r="13" spans="1:4" s="1" customFormat="1" ht="27.75" customHeight="1">
      <c r="A13" s="12"/>
      <c r="B13" s="12"/>
      <c r="C13" s="12"/>
      <c r="D13" s="12"/>
    </row>
    <row r="14" spans="1:3" s="1" customFormat="1" ht="27.75" customHeight="1">
      <c r="A14" s="12"/>
      <c r="C14" s="12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tabSelected="1" workbookViewId="0" topLeftCell="A1">
      <selection activeCell="A1" sqref="A1:D10"/>
    </sheetView>
  </sheetViews>
  <sheetFormatPr defaultColWidth="8.8515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2" customFormat="1" ht="29.25" customHeight="1">
      <c r="A2" s="3" t="s">
        <v>201</v>
      </c>
      <c r="B2" s="3"/>
      <c r="C2" s="3"/>
      <c r="D2" s="3"/>
    </row>
    <row r="3" s="1" customFormat="1" ht="17.25" customHeight="1"/>
    <row r="4" spans="1:4" s="1" customFormat="1" ht="21.75" customHeight="1">
      <c r="A4" s="4" t="s">
        <v>200</v>
      </c>
      <c r="B4" s="5" t="s">
        <v>38</v>
      </c>
      <c r="C4" s="5" t="s">
        <v>95</v>
      </c>
      <c r="D4" s="5" t="s">
        <v>96</v>
      </c>
    </row>
    <row r="5" spans="1:4" s="1" customFormat="1" ht="47.25" customHeight="1">
      <c r="A5" s="4"/>
      <c r="B5" s="5"/>
      <c r="C5" s="5"/>
      <c r="D5" s="5"/>
    </row>
    <row r="6" spans="1:4" s="1" customFormat="1" ht="22.5" customHeight="1">
      <c r="A6" s="6" t="s">
        <v>50</v>
      </c>
      <c r="B6" s="6">
        <v>1</v>
      </c>
      <c r="C6" s="6">
        <v>2</v>
      </c>
      <c r="D6" s="6">
        <v>3</v>
      </c>
    </row>
    <row r="7" spans="1:4" s="1" customFormat="1" ht="27.75" customHeight="1">
      <c r="A7" s="7" t="s">
        <v>51</v>
      </c>
      <c r="B7" s="8">
        <v>12414245</v>
      </c>
      <c r="C7" s="9">
        <v>12414245</v>
      </c>
      <c r="D7" s="8"/>
    </row>
    <row r="8" spans="1:4" s="1" customFormat="1" ht="27.75" customHeight="1">
      <c r="A8" s="7" t="s">
        <v>53</v>
      </c>
      <c r="B8" s="8">
        <v>450455</v>
      </c>
      <c r="C8" s="9">
        <v>450455</v>
      </c>
      <c r="D8" s="8"/>
    </row>
    <row r="9" spans="1:4" s="1" customFormat="1" ht="27.75" customHeight="1">
      <c r="A9" s="7" t="s">
        <v>65</v>
      </c>
      <c r="B9" s="8">
        <v>193619</v>
      </c>
      <c r="C9" s="9">
        <v>193619</v>
      </c>
      <c r="D9" s="8"/>
    </row>
    <row r="10" spans="1:4" s="1" customFormat="1" ht="27.75" customHeight="1">
      <c r="A10" s="7" t="s">
        <v>71</v>
      </c>
      <c r="B10" s="8">
        <v>11770171</v>
      </c>
      <c r="C10" s="9">
        <v>11770171</v>
      </c>
      <c r="D10" s="8"/>
    </row>
    <row r="11" spans="1:8" s="1" customFormat="1" ht="27.75" customHeight="1">
      <c r="A11" s="10"/>
      <c r="B11" s="11"/>
      <c r="C11" s="11"/>
      <c r="D11" s="11"/>
      <c r="E11" s="12"/>
      <c r="H11" s="12"/>
    </row>
    <row r="12" spans="1:4" s="1" customFormat="1" ht="27.75" customHeight="1">
      <c r="A12" s="12"/>
      <c r="B12" s="12"/>
      <c r="C12" s="12"/>
      <c r="D12" s="12"/>
    </row>
    <row r="13" spans="1:8" s="1" customFormat="1" ht="27.75" customHeight="1">
      <c r="A13" s="12"/>
      <c r="B13" s="12"/>
      <c r="C13" s="12"/>
      <c r="D13" s="12"/>
      <c r="E13" s="12"/>
      <c r="F13" s="12"/>
      <c r="G13" s="12"/>
      <c r="H13" s="12"/>
    </row>
    <row r="14" spans="1:7" s="1" customFormat="1" ht="27.75" customHeight="1">
      <c r="A14" s="12"/>
      <c r="C14" s="12"/>
      <c r="D14" s="12"/>
      <c r="E14" s="12"/>
      <c r="F14" s="12"/>
      <c r="G14" s="12"/>
    </row>
    <row r="15" s="1" customFormat="1" ht="27.75" customHeight="1">
      <c r="C15" s="12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1">
      <selection activeCell="A16" sqref="A16:IV16"/>
    </sheetView>
  </sheetViews>
  <sheetFormatPr defaultColWidth="8.8515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" t="s">
        <v>8</v>
      </c>
      <c r="B2" s="3"/>
      <c r="C2" s="3"/>
      <c r="D2" s="3"/>
    </row>
    <row r="3" spans="1:4" s="1" customFormat="1" ht="17.25" customHeight="1">
      <c r="A3" s="17" t="s">
        <v>9</v>
      </c>
      <c r="B3" s="18"/>
      <c r="C3" s="18"/>
      <c r="D3" s="19" t="s">
        <v>10</v>
      </c>
    </row>
    <row r="4" spans="1:4" s="1" customFormat="1" ht="17.25" customHeight="1">
      <c r="A4" s="5" t="s">
        <v>11</v>
      </c>
      <c r="B4" s="5"/>
      <c r="C4" s="5" t="s">
        <v>12</v>
      </c>
      <c r="D4" s="5"/>
    </row>
    <row r="5" spans="1:4" s="1" customFormat="1" ht="17.25" customHeight="1">
      <c r="A5" s="5" t="s">
        <v>13</v>
      </c>
      <c r="B5" s="6" t="s">
        <v>14</v>
      </c>
      <c r="C5" s="20" t="s">
        <v>15</v>
      </c>
      <c r="D5" s="20" t="s">
        <v>14</v>
      </c>
    </row>
    <row r="6" spans="1:4" s="1" customFormat="1" ht="17.25" customHeight="1">
      <c r="A6" s="60" t="s">
        <v>16</v>
      </c>
      <c r="B6" s="61">
        <v>12414245</v>
      </c>
      <c r="C6" s="62" t="str">
        <f>'支出总表（引用）'!A8</f>
        <v>社会保障和就业支出</v>
      </c>
      <c r="D6" s="63">
        <f>'支出总表（引用）'!B8</f>
        <v>484616.08</v>
      </c>
    </row>
    <row r="7" spans="1:4" s="1" customFormat="1" ht="17.25" customHeight="1">
      <c r="A7" s="60" t="s">
        <v>17</v>
      </c>
      <c r="B7" s="61">
        <v>12414245</v>
      </c>
      <c r="C7" s="62" t="str">
        <f>'支出总表（引用）'!A9</f>
        <v>卫生健康支出</v>
      </c>
      <c r="D7" s="63">
        <f>'支出总表（引用）'!B9</f>
        <v>233929.06</v>
      </c>
    </row>
    <row r="8" spans="1:4" s="1" customFormat="1" ht="17.25" customHeight="1">
      <c r="A8" s="60" t="s">
        <v>18</v>
      </c>
      <c r="B8" s="61"/>
      <c r="C8" s="62" t="str">
        <f>'支出总表（引用）'!A10</f>
        <v>灾害防治及应急管理支出</v>
      </c>
      <c r="D8" s="63">
        <f>'支出总表（引用）'!B10</f>
        <v>14569456.43</v>
      </c>
    </row>
    <row r="9" spans="1:4" s="1" customFormat="1" ht="17.25" customHeight="1">
      <c r="A9" s="60" t="s">
        <v>19</v>
      </c>
      <c r="B9" s="61"/>
      <c r="C9" s="62">
        <f>'支出总表（引用）'!A11</f>
        <v>0</v>
      </c>
      <c r="D9" s="63">
        <f>'支出总表（引用）'!B11</f>
        <v>0</v>
      </c>
    </row>
    <row r="10" spans="1:4" s="1" customFormat="1" ht="17.25" customHeight="1">
      <c r="A10" s="60" t="s">
        <v>20</v>
      </c>
      <c r="B10" s="61"/>
      <c r="C10" s="62">
        <f>'支出总表（引用）'!A12</f>
        <v>0</v>
      </c>
      <c r="D10" s="63">
        <f>'支出总表（引用）'!B12</f>
        <v>0</v>
      </c>
    </row>
    <row r="11" spans="1:4" s="1" customFormat="1" ht="17.25" customHeight="1">
      <c r="A11" s="60" t="s">
        <v>21</v>
      </c>
      <c r="B11" s="61"/>
      <c r="C11" s="62">
        <f>'支出总表（引用）'!A13</f>
        <v>0</v>
      </c>
      <c r="D11" s="63">
        <f>'支出总表（引用）'!B13</f>
        <v>0</v>
      </c>
    </row>
    <row r="12" spans="1:4" s="1" customFormat="1" ht="17.25" customHeight="1">
      <c r="A12" s="60" t="s">
        <v>22</v>
      </c>
      <c r="B12" s="61"/>
      <c r="C12" s="62">
        <f>'支出总表（引用）'!A14</f>
        <v>0</v>
      </c>
      <c r="D12" s="63">
        <f>'支出总表（引用）'!B14</f>
        <v>0</v>
      </c>
    </row>
    <row r="13" spans="1:4" s="1" customFormat="1" ht="17.25" customHeight="1">
      <c r="A13" s="60" t="s">
        <v>23</v>
      </c>
      <c r="B13" s="61"/>
      <c r="C13" s="62">
        <f>'支出总表（引用）'!A15</f>
        <v>0</v>
      </c>
      <c r="D13" s="63">
        <f>'支出总表（引用）'!B15</f>
        <v>0</v>
      </c>
    </row>
    <row r="14" spans="1:4" s="1" customFormat="1" ht="17.25" customHeight="1">
      <c r="A14" s="60" t="s">
        <v>24</v>
      </c>
      <c r="B14" s="61"/>
      <c r="C14" s="62">
        <f>'支出总表（引用）'!A16</f>
        <v>0</v>
      </c>
      <c r="D14" s="63">
        <f>'支出总表（引用）'!B16</f>
        <v>0</v>
      </c>
    </row>
    <row r="15" spans="1:4" s="1" customFormat="1" ht="17.25" customHeight="1">
      <c r="A15" s="60" t="s">
        <v>25</v>
      </c>
      <c r="B15" s="22"/>
      <c r="C15" s="62">
        <f>'支出总表（引用）'!A17</f>
        <v>0</v>
      </c>
      <c r="D15" s="63">
        <f>'支出总表（引用）'!B17</f>
        <v>0</v>
      </c>
    </row>
    <row r="16" spans="1:4" s="1" customFormat="1" ht="17.25" customHeight="1">
      <c r="A16" s="49" t="s">
        <v>26</v>
      </c>
      <c r="B16" s="61">
        <f>SUM(B6,B11,B12,B13,B14,B15)</f>
        <v>12414245</v>
      </c>
      <c r="C16" s="49" t="s">
        <v>27</v>
      </c>
      <c r="D16" s="22">
        <f>'支出总表（引用）'!B7</f>
        <v>15288001.57</v>
      </c>
    </row>
    <row r="17" spans="1:4" s="1" customFormat="1" ht="17.25" customHeight="1">
      <c r="A17" s="60" t="s">
        <v>28</v>
      </c>
      <c r="B17" s="61"/>
      <c r="C17" s="64" t="s">
        <v>29</v>
      </c>
      <c r="D17" s="22"/>
    </row>
    <row r="18" spans="1:4" s="1" customFormat="1" ht="17.25" customHeight="1">
      <c r="A18" s="60" t="s">
        <v>30</v>
      </c>
      <c r="B18" s="65">
        <v>2873756.57</v>
      </c>
      <c r="C18" s="66"/>
      <c r="D18" s="22"/>
    </row>
    <row r="19" spans="1:4" s="1" customFormat="1" ht="17.25" customHeight="1">
      <c r="A19" s="67"/>
      <c r="B19" s="68"/>
      <c r="C19" s="66"/>
      <c r="D19" s="22"/>
    </row>
    <row r="20" spans="1:4" s="1" customFormat="1" ht="17.25" customHeight="1">
      <c r="A20" s="49" t="s">
        <v>31</v>
      </c>
      <c r="B20" s="69">
        <f>SUM(B16,B17,B18)</f>
        <v>15288001.57</v>
      </c>
      <c r="C20" s="49" t="s">
        <v>32</v>
      </c>
      <c r="D20" s="22">
        <f>B20</f>
        <v>15288001.57</v>
      </c>
    </row>
    <row r="21" spans="1:254" s="1" customFormat="1" ht="19.5" customHeight="1">
      <c r="A21" s="12"/>
      <c r="B21" s="12"/>
      <c r="C21" s="12"/>
      <c r="D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</row>
    <row r="22" spans="1:254" s="1" customFormat="1" ht="19.5" customHeight="1">
      <c r="A22" s="12"/>
      <c r="B22" s="12"/>
      <c r="C22" s="12"/>
      <c r="D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</row>
    <row r="23" spans="1:254" s="1" customFormat="1" ht="19.5" customHeight="1">
      <c r="A23" s="12"/>
      <c r="B23" s="12"/>
      <c r="C23" s="12"/>
      <c r="D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</row>
    <row r="24" spans="1:254" s="1" customFormat="1" ht="19.5" customHeight="1">
      <c r="A24" s="12"/>
      <c r="B24" s="12"/>
      <c r="C24" s="12"/>
      <c r="D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</row>
    <row r="25" spans="1:254" s="1" customFormat="1" ht="19.5" customHeight="1">
      <c r="A25" s="12"/>
      <c r="B25" s="12"/>
      <c r="C25" s="12"/>
      <c r="D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</row>
    <row r="26" spans="1:254" s="1" customFormat="1" ht="19.5" customHeight="1">
      <c r="A26" s="12"/>
      <c r="B26" s="12"/>
      <c r="C26" s="12"/>
      <c r="D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</row>
    <row r="27" spans="1:254" s="1" customFormat="1" ht="19.5" customHeight="1">
      <c r="A27" s="12"/>
      <c r="B27" s="12"/>
      <c r="C27" s="12"/>
      <c r="D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</row>
    <row r="28" spans="1:254" s="1" customFormat="1" ht="19.5" customHeight="1">
      <c r="A28" s="12"/>
      <c r="B28" s="12"/>
      <c r="C28" s="12"/>
      <c r="D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</row>
    <row r="29" spans="1:254" s="1" customFormat="1" ht="19.5" customHeight="1">
      <c r="A29" s="12"/>
      <c r="B29" s="12"/>
      <c r="C29" s="12"/>
      <c r="D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</row>
    <row r="30" spans="1:254" s="1" customFormat="1" ht="19.5" customHeight="1">
      <c r="A30" s="12"/>
      <c r="B30" s="12"/>
      <c r="C30" s="12"/>
      <c r="D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</row>
    <row r="31" spans="1:254" s="1" customFormat="1" ht="19.5" customHeight="1">
      <c r="A31" s="12"/>
      <c r="B31" s="12"/>
      <c r="C31" s="12"/>
      <c r="D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</row>
    <row r="32" spans="1:254" s="1" customFormat="1" ht="19.5" customHeight="1">
      <c r="A32" s="12"/>
      <c r="B32" s="12"/>
      <c r="C32" s="12"/>
      <c r="D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</row>
    <row r="33" spans="1:254" s="1" customFormat="1" ht="19.5" customHeight="1">
      <c r="A33" s="12"/>
      <c r="B33" s="12"/>
      <c r="C33" s="12"/>
      <c r="D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</row>
    <row r="34" spans="1:254" s="1" customFormat="1" ht="19.5" customHeight="1">
      <c r="A34" s="12"/>
      <c r="B34" s="12"/>
      <c r="C34" s="12"/>
      <c r="D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</row>
    <row r="35" spans="1:254" s="1" customFormat="1" ht="19.5" customHeight="1">
      <c r="A35" s="12"/>
      <c r="B35" s="12"/>
      <c r="C35" s="12"/>
      <c r="D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</row>
    <row r="36" spans="1:254" s="1" customFormat="1" ht="19.5" customHeight="1">
      <c r="A36" s="12"/>
      <c r="B36" s="12"/>
      <c r="C36" s="12"/>
      <c r="D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</row>
    <row r="37" spans="1:254" s="1" customFormat="1" ht="19.5" customHeight="1">
      <c r="A37" s="12"/>
      <c r="B37" s="12"/>
      <c r="C37" s="12"/>
      <c r="D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</row>
    <row r="38" spans="1:254" s="1" customFormat="1" ht="19.5" customHeight="1">
      <c r="A38" s="12"/>
      <c r="B38" s="12"/>
      <c r="C38" s="12"/>
      <c r="D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</row>
    <row r="39" spans="1:254" s="1" customFormat="1" ht="19.5" customHeight="1">
      <c r="A39" s="12"/>
      <c r="B39" s="12"/>
      <c r="C39" s="12"/>
      <c r="D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</row>
    <row r="40" spans="1:254" s="1" customFormat="1" ht="19.5" customHeight="1">
      <c r="A40" s="12"/>
      <c r="B40" s="12"/>
      <c r="C40" s="12"/>
      <c r="D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</row>
    <row r="41" spans="1:254" s="1" customFormat="1" ht="19.5" customHeight="1">
      <c r="A41" s="12"/>
      <c r="B41" s="12"/>
      <c r="C41" s="12"/>
      <c r="D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</row>
    <row r="42" spans="1:254" s="1" customFormat="1" ht="19.5" customHeight="1">
      <c r="A42" s="12"/>
      <c r="B42" s="12"/>
      <c r="C42" s="12"/>
      <c r="D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</row>
    <row r="43" spans="1:254" s="1" customFormat="1" ht="19.5" customHeight="1">
      <c r="A43" s="12"/>
      <c r="B43" s="12"/>
      <c r="C43" s="12"/>
      <c r="D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</row>
    <row r="44" spans="1:254" s="1" customFormat="1" ht="19.5" customHeight="1">
      <c r="A44" s="12"/>
      <c r="B44" s="12"/>
      <c r="C44" s="12"/>
      <c r="D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12"/>
      <c r="FL44" s="12"/>
      <c r="FM44" s="12"/>
      <c r="FN44" s="12"/>
      <c r="FO44" s="12"/>
      <c r="FP44" s="12"/>
      <c r="FQ44" s="12"/>
      <c r="FR44" s="12"/>
      <c r="FS44" s="12"/>
      <c r="FT44" s="12"/>
      <c r="FU44" s="12"/>
      <c r="FV44" s="12"/>
      <c r="FW44" s="12"/>
      <c r="FX44" s="12"/>
      <c r="FY44" s="12"/>
      <c r="FZ44" s="12"/>
      <c r="GA44" s="12"/>
      <c r="GB44" s="12"/>
      <c r="GC44" s="12"/>
      <c r="GD44" s="12"/>
      <c r="GE44" s="12"/>
      <c r="GF44" s="12"/>
      <c r="GG44" s="12"/>
      <c r="GH44" s="12"/>
      <c r="GI44" s="12"/>
      <c r="GJ44" s="12"/>
      <c r="GK44" s="12"/>
      <c r="GL44" s="12"/>
      <c r="GM44" s="12"/>
      <c r="GN44" s="12"/>
      <c r="GO44" s="12"/>
      <c r="GP44" s="12"/>
      <c r="GQ44" s="12"/>
      <c r="GR44" s="12"/>
      <c r="GS44" s="12"/>
      <c r="GT44" s="12"/>
      <c r="GU44" s="12"/>
      <c r="GV44" s="12"/>
      <c r="GW44" s="12"/>
      <c r="GX44" s="12"/>
      <c r="GY44" s="12"/>
      <c r="GZ44" s="12"/>
      <c r="HA44" s="12"/>
      <c r="HB44" s="12"/>
      <c r="HC44" s="12"/>
      <c r="HD44" s="12"/>
      <c r="HE44" s="12"/>
      <c r="HF44" s="12"/>
      <c r="HG44" s="12"/>
      <c r="HH44" s="12"/>
      <c r="HI44" s="12"/>
      <c r="HJ44" s="12"/>
      <c r="HK44" s="12"/>
      <c r="HL44" s="12"/>
      <c r="HM44" s="12"/>
      <c r="HN44" s="12"/>
      <c r="HO44" s="12"/>
      <c r="HP44" s="12"/>
      <c r="HQ44" s="12"/>
      <c r="HR44" s="12"/>
      <c r="HS44" s="12"/>
      <c r="HT44" s="12"/>
      <c r="HU44" s="12"/>
      <c r="HV44" s="12"/>
      <c r="HW44" s="12"/>
      <c r="HX44" s="12"/>
      <c r="HY44" s="12"/>
      <c r="HZ44" s="12"/>
      <c r="IA44" s="12"/>
      <c r="IB44" s="12"/>
      <c r="IC44" s="12"/>
      <c r="ID44" s="12"/>
      <c r="IE44" s="12"/>
      <c r="IF44" s="12"/>
      <c r="IG44" s="12"/>
      <c r="IH44" s="12"/>
      <c r="II44" s="12"/>
      <c r="IJ44" s="12"/>
      <c r="IK44" s="12"/>
      <c r="IL44" s="12"/>
      <c r="IM44" s="12"/>
      <c r="IN44" s="12"/>
      <c r="IO44" s="12"/>
      <c r="IP44" s="12"/>
      <c r="IQ44" s="12"/>
      <c r="IR44" s="12"/>
      <c r="IS44" s="12"/>
      <c r="IT44" s="12"/>
    </row>
    <row r="45" spans="1:254" s="1" customFormat="1" ht="19.5" customHeight="1">
      <c r="A45" s="12"/>
      <c r="B45" s="12"/>
      <c r="C45" s="12"/>
      <c r="D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12"/>
      <c r="FH45" s="12"/>
      <c r="FI45" s="12"/>
      <c r="FJ45" s="12"/>
      <c r="FK45" s="12"/>
      <c r="FL45" s="12"/>
      <c r="FM45" s="12"/>
      <c r="FN45" s="12"/>
      <c r="FO45" s="12"/>
      <c r="FP45" s="12"/>
      <c r="FQ45" s="12"/>
      <c r="FR45" s="12"/>
      <c r="FS45" s="12"/>
      <c r="FT45" s="12"/>
      <c r="FU45" s="12"/>
      <c r="FV45" s="12"/>
      <c r="FW45" s="12"/>
      <c r="FX45" s="12"/>
      <c r="FY45" s="12"/>
      <c r="FZ45" s="12"/>
      <c r="GA45" s="12"/>
      <c r="GB45" s="12"/>
      <c r="GC45" s="12"/>
      <c r="GD45" s="12"/>
      <c r="GE45" s="12"/>
      <c r="GF45" s="12"/>
      <c r="GG45" s="12"/>
      <c r="GH45" s="12"/>
      <c r="GI45" s="12"/>
      <c r="GJ45" s="12"/>
      <c r="GK45" s="12"/>
      <c r="GL45" s="12"/>
      <c r="GM45" s="12"/>
      <c r="GN45" s="12"/>
      <c r="GO45" s="12"/>
      <c r="GP45" s="12"/>
      <c r="GQ45" s="12"/>
      <c r="GR45" s="12"/>
      <c r="GS45" s="12"/>
      <c r="GT45" s="12"/>
      <c r="GU45" s="12"/>
      <c r="GV45" s="12"/>
      <c r="GW45" s="12"/>
      <c r="GX45" s="12"/>
      <c r="GY45" s="12"/>
      <c r="GZ45" s="12"/>
      <c r="HA45" s="12"/>
      <c r="HB45" s="12"/>
      <c r="HC45" s="12"/>
      <c r="HD45" s="12"/>
      <c r="HE45" s="12"/>
      <c r="HF45" s="12"/>
      <c r="HG45" s="12"/>
      <c r="HH45" s="12"/>
      <c r="HI45" s="12"/>
      <c r="HJ45" s="12"/>
      <c r="HK45" s="12"/>
      <c r="HL45" s="12"/>
      <c r="HM45" s="12"/>
      <c r="HN45" s="12"/>
      <c r="HO45" s="12"/>
      <c r="HP45" s="12"/>
      <c r="HQ45" s="12"/>
      <c r="HR45" s="12"/>
      <c r="HS45" s="12"/>
      <c r="HT45" s="12"/>
      <c r="HU45" s="12"/>
      <c r="HV45" s="12"/>
      <c r="HW45" s="12"/>
      <c r="HX45" s="12"/>
      <c r="HY45" s="12"/>
      <c r="HZ45" s="12"/>
      <c r="IA45" s="12"/>
      <c r="IB45" s="12"/>
      <c r="IC45" s="12"/>
      <c r="ID45" s="12"/>
      <c r="IE45" s="12"/>
      <c r="IF45" s="12"/>
      <c r="IG45" s="12"/>
      <c r="IH45" s="12"/>
      <c r="II45" s="12"/>
      <c r="IJ45" s="12"/>
      <c r="IK45" s="12"/>
      <c r="IL45" s="12"/>
      <c r="IM45" s="12"/>
      <c r="IN45" s="12"/>
      <c r="IO45" s="12"/>
      <c r="IP45" s="12"/>
      <c r="IQ45" s="12"/>
      <c r="IR45" s="12"/>
      <c r="IS45" s="12"/>
      <c r="IT45" s="12"/>
    </row>
    <row r="46" spans="1:254" s="1" customFormat="1" ht="19.5" customHeight="1">
      <c r="A46" s="12"/>
      <c r="B46" s="12"/>
      <c r="C46" s="12"/>
      <c r="D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12"/>
      <c r="FH46" s="12"/>
      <c r="FI46" s="12"/>
      <c r="FJ46" s="12"/>
      <c r="FK46" s="12"/>
      <c r="FL46" s="12"/>
      <c r="FM46" s="12"/>
      <c r="FN46" s="12"/>
      <c r="FO46" s="12"/>
      <c r="FP46" s="12"/>
      <c r="FQ46" s="12"/>
      <c r="FR46" s="12"/>
      <c r="FS46" s="12"/>
      <c r="FT46" s="12"/>
      <c r="FU46" s="12"/>
      <c r="FV46" s="12"/>
      <c r="FW46" s="12"/>
      <c r="FX46" s="12"/>
      <c r="FY46" s="12"/>
      <c r="FZ46" s="12"/>
      <c r="GA46" s="12"/>
      <c r="GB46" s="12"/>
      <c r="GC46" s="12"/>
      <c r="GD46" s="12"/>
      <c r="GE46" s="12"/>
      <c r="GF46" s="12"/>
      <c r="GG46" s="12"/>
      <c r="GH46" s="12"/>
      <c r="GI46" s="12"/>
      <c r="GJ46" s="12"/>
      <c r="GK46" s="12"/>
      <c r="GL46" s="12"/>
      <c r="GM46" s="12"/>
      <c r="GN46" s="12"/>
      <c r="GO46" s="12"/>
      <c r="GP46" s="12"/>
      <c r="GQ46" s="12"/>
      <c r="GR46" s="12"/>
      <c r="GS46" s="12"/>
      <c r="GT46" s="12"/>
      <c r="GU46" s="12"/>
      <c r="GV46" s="12"/>
      <c r="GW46" s="12"/>
      <c r="GX46" s="12"/>
      <c r="GY46" s="12"/>
      <c r="GZ46" s="12"/>
      <c r="HA46" s="12"/>
      <c r="HB46" s="12"/>
      <c r="HC46" s="12"/>
      <c r="HD46" s="12"/>
      <c r="HE46" s="12"/>
      <c r="HF46" s="12"/>
      <c r="HG46" s="12"/>
      <c r="HH46" s="12"/>
      <c r="HI46" s="12"/>
      <c r="HJ46" s="12"/>
      <c r="HK46" s="12"/>
      <c r="HL46" s="12"/>
      <c r="HM46" s="12"/>
      <c r="HN46" s="12"/>
      <c r="HO46" s="12"/>
      <c r="HP46" s="12"/>
      <c r="HQ46" s="12"/>
      <c r="HR46" s="12"/>
      <c r="HS46" s="12"/>
      <c r="HT46" s="12"/>
      <c r="HU46" s="12"/>
      <c r="HV46" s="12"/>
      <c r="HW46" s="12"/>
      <c r="HX46" s="12"/>
      <c r="HY46" s="12"/>
      <c r="HZ46" s="12"/>
      <c r="IA46" s="12"/>
      <c r="IB46" s="12"/>
      <c r="IC46" s="12"/>
      <c r="ID46" s="12"/>
      <c r="IE46" s="12"/>
      <c r="IF46" s="12"/>
      <c r="IG46" s="12"/>
      <c r="IH46" s="12"/>
      <c r="II46" s="12"/>
      <c r="IJ46" s="12"/>
      <c r="IK46" s="12"/>
      <c r="IL46" s="12"/>
      <c r="IM46" s="12"/>
      <c r="IN46" s="12"/>
      <c r="IO46" s="12"/>
      <c r="IP46" s="12"/>
      <c r="IQ46" s="12"/>
      <c r="IR46" s="12"/>
      <c r="IS46" s="12"/>
      <c r="IT46" s="12"/>
    </row>
    <row r="47" spans="1:254" s="1" customFormat="1" ht="19.5" customHeight="1">
      <c r="A47" s="12"/>
      <c r="B47" s="12"/>
      <c r="C47" s="12"/>
      <c r="D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12"/>
      <c r="FL47" s="12"/>
      <c r="FM47" s="12"/>
      <c r="FN47" s="12"/>
      <c r="FO47" s="12"/>
      <c r="FP47" s="12"/>
      <c r="FQ47" s="12"/>
      <c r="FR47" s="12"/>
      <c r="FS47" s="12"/>
      <c r="FT47" s="12"/>
      <c r="FU47" s="12"/>
      <c r="FV47" s="12"/>
      <c r="FW47" s="12"/>
      <c r="FX47" s="12"/>
      <c r="FY47" s="12"/>
      <c r="FZ47" s="12"/>
      <c r="GA47" s="12"/>
      <c r="GB47" s="12"/>
      <c r="GC47" s="12"/>
      <c r="GD47" s="12"/>
      <c r="GE47" s="12"/>
      <c r="GF47" s="12"/>
      <c r="GG47" s="12"/>
      <c r="GH47" s="12"/>
      <c r="GI47" s="12"/>
      <c r="GJ47" s="12"/>
      <c r="GK47" s="12"/>
      <c r="GL47" s="12"/>
      <c r="GM47" s="12"/>
      <c r="GN47" s="12"/>
      <c r="GO47" s="12"/>
      <c r="GP47" s="12"/>
      <c r="GQ47" s="12"/>
      <c r="GR47" s="12"/>
      <c r="GS47" s="12"/>
      <c r="GT47" s="12"/>
      <c r="GU47" s="12"/>
      <c r="GV47" s="12"/>
      <c r="GW47" s="12"/>
      <c r="GX47" s="12"/>
      <c r="GY47" s="12"/>
      <c r="GZ47" s="12"/>
      <c r="HA47" s="12"/>
      <c r="HB47" s="12"/>
      <c r="HC47" s="12"/>
      <c r="HD47" s="12"/>
      <c r="HE47" s="12"/>
      <c r="HF47" s="12"/>
      <c r="HG47" s="12"/>
      <c r="HH47" s="12"/>
      <c r="HI47" s="12"/>
      <c r="HJ47" s="12"/>
      <c r="HK47" s="12"/>
      <c r="HL47" s="12"/>
      <c r="HM47" s="12"/>
      <c r="HN47" s="12"/>
      <c r="HO47" s="12"/>
      <c r="HP47" s="12"/>
      <c r="HQ47" s="12"/>
      <c r="HR47" s="12"/>
      <c r="HS47" s="12"/>
      <c r="HT47" s="12"/>
      <c r="HU47" s="12"/>
      <c r="HV47" s="12"/>
      <c r="HW47" s="12"/>
      <c r="HX47" s="12"/>
      <c r="HY47" s="12"/>
      <c r="HZ47" s="12"/>
      <c r="IA47" s="12"/>
      <c r="IB47" s="12"/>
      <c r="IC47" s="12"/>
      <c r="ID47" s="12"/>
      <c r="IE47" s="12"/>
      <c r="IF47" s="12"/>
      <c r="IG47" s="12"/>
      <c r="IH47" s="12"/>
      <c r="II47" s="12"/>
      <c r="IJ47" s="12"/>
      <c r="IK47" s="12"/>
      <c r="IL47" s="12"/>
      <c r="IM47" s="12"/>
      <c r="IN47" s="12"/>
      <c r="IO47" s="12"/>
      <c r="IP47" s="12"/>
      <c r="IQ47" s="12"/>
      <c r="IR47" s="12"/>
      <c r="IS47" s="12"/>
      <c r="IT47" s="12"/>
    </row>
    <row r="48" spans="1:254" s="1" customFormat="1" ht="19.5" customHeight="1">
      <c r="A48" s="12"/>
      <c r="B48" s="12"/>
      <c r="C48" s="12"/>
      <c r="D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  <c r="EX48" s="12"/>
      <c r="EY48" s="12"/>
      <c r="EZ48" s="12"/>
      <c r="FA48" s="12"/>
      <c r="FB48" s="12"/>
      <c r="FC48" s="12"/>
      <c r="FD48" s="12"/>
      <c r="FE48" s="12"/>
      <c r="FF48" s="12"/>
      <c r="FG48" s="12"/>
      <c r="FH48" s="12"/>
      <c r="FI48" s="12"/>
      <c r="FJ48" s="12"/>
      <c r="FK48" s="12"/>
      <c r="FL48" s="12"/>
      <c r="FM48" s="12"/>
      <c r="FN48" s="12"/>
      <c r="FO48" s="12"/>
      <c r="FP48" s="12"/>
      <c r="FQ48" s="12"/>
      <c r="FR48" s="12"/>
      <c r="FS48" s="12"/>
      <c r="FT48" s="12"/>
      <c r="FU48" s="12"/>
      <c r="FV48" s="12"/>
      <c r="FW48" s="12"/>
      <c r="FX48" s="12"/>
      <c r="FY48" s="12"/>
      <c r="FZ48" s="12"/>
      <c r="GA48" s="12"/>
      <c r="GB48" s="12"/>
      <c r="GC48" s="12"/>
      <c r="GD48" s="12"/>
      <c r="GE48" s="12"/>
      <c r="GF48" s="12"/>
      <c r="GG48" s="12"/>
      <c r="GH48" s="12"/>
      <c r="GI48" s="12"/>
      <c r="GJ48" s="12"/>
      <c r="GK48" s="12"/>
      <c r="GL48" s="12"/>
      <c r="GM48" s="12"/>
      <c r="GN48" s="12"/>
      <c r="GO48" s="12"/>
      <c r="GP48" s="12"/>
      <c r="GQ48" s="12"/>
      <c r="GR48" s="12"/>
      <c r="GS48" s="12"/>
      <c r="GT48" s="12"/>
      <c r="GU48" s="12"/>
      <c r="GV48" s="12"/>
      <c r="GW48" s="12"/>
      <c r="GX48" s="12"/>
      <c r="GY48" s="12"/>
      <c r="GZ48" s="12"/>
      <c r="HA48" s="12"/>
      <c r="HB48" s="12"/>
      <c r="HC48" s="12"/>
      <c r="HD48" s="12"/>
      <c r="HE48" s="12"/>
      <c r="HF48" s="12"/>
      <c r="HG48" s="12"/>
      <c r="HH48" s="12"/>
      <c r="HI48" s="12"/>
      <c r="HJ48" s="12"/>
      <c r="HK48" s="12"/>
      <c r="HL48" s="12"/>
      <c r="HM48" s="12"/>
      <c r="HN48" s="12"/>
      <c r="HO48" s="12"/>
      <c r="HP48" s="12"/>
      <c r="HQ48" s="12"/>
      <c r="HR48" s="12"/>
      <c r="HS48" s="12"/>
      <c r="HT48" s="12"/>
      <c r="HU48" s="12"/>
      <c r="HV48" s="12"/>
      <c r="HW48" s="12"/>
      <c r="HX48" s="12"/>
      <c r="HY48" s="12"/>
      <c r="HZ48" s="12"/>
      <c r="IA48" s="12"/>
      <c r="IB48" s="12"/>
      <c r="IC48" s="12"/>
      <c r="ID48" s="12"/>
      <c r="IE48" s="12"/>
      <c r="IF48" s="12"/>
      <c r="IG48" s="12"/>
      <c r="IH48" s="12"/>
      <c r="II48" s="12"/>
      <c r="IJ48" s="12"/>
      <c r="IK48" s="12"/>
      <c r="IL48" s="12"/>
      <c r="IM48" s="12"/>
      <c r="IN48" s="12"/>
      <c r="IO48" s="12"/>
      <c r="IP48" s="12"/>
      <c r="IQ48" s="12"/>
      <c r="IR48" s="12"/>
      <c r="IS48" s="12"/>
      <c r="IT48" s="12"/>
    </row>
    <row r="49" spans="1:254" s="1" customFormat="1" ht="19.5" customHeight="1">
      <c r="A49" s="12"/>
      <c r="B49" s="12"/>
      <c r="C49" s="12"/>
      <c r="D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</row>
    <row r="50" spans="1:254" s="1" customFormat="1" ht="19.5" customHeight="1">
      <c r="A50" s="12"/>
      <c r="B50" s="12"/>
      <c r="C50" s="12"/>
      <c r="D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</row>
    <row r="51" spans="1:254" s="1" customFormat="1" ht="19.5" customHeight="1">
      <c r="A51" s="12"/>
      <c r="B51" s="12"/>
      <c r="C51" s="12"/>
      <c r="D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  <c r="FL51" s="12"/>
      <c r="FM51" s="12"/>
      <c r="FN51" s="12"/>
      <c r="FO51" s="12"/>
      <c r="FP51" s="12"/>
      <c r="FQ51" s="12"/>
      <c r="FR51" s="12"/>
      <c r="FS51" s="12"/>
      <c r="FT51" s="12"/>
      <c r="FU51" s="12"/>
      <c r="FV51" s="12"/>
      <c r="FW51" s="12"/>
      <c r="FX51" s="12"/>
      <c r="FY51" s="12"/>
      <c r="FZ51" s="12"/>
      <c r="GA51" s="12"/>
      <c r="GB51" s="12"/>
      <c r="GC51" s="12"/>
      <c r="GD51" s="12"/>
      <c r="GE51" s="12"/>
      <c r="GF51" s="12"/>
      <c r="GG51" s="12"/>
      <c r="GH51" s="12"/>
      <c r="GI51" s="12"/>
      <c r="GJ51" s="12"/>
      <c r="GK51" s="12"/>
      <c r="GL51" s="12"/>
      <c r="GM51" s="12"/>
      <c r="GN51" s="12"/>
      <c r="GO51" s="12"/>
      <c r="GP51" s="12"/>
      <c r="GQ51" s="12"/>
      <c r="GR51" s="12"/>
      <c r="GS51" s="12"/>
      <c r="GT51" s="12"/>
      <c r="GU51" s="12"/>
      <c r="GV51" s="12"/>
      <c r="GW51" s="12"/>
      <c r="GX51" s="12"/>
      <c r="GY51" s="12"/>
      <c r="GZ51" s="12"/>
      <c r="HA51" s="12"/>
      <c r="HB51" s="12"/>
      <c r="HC51" s="12"/>
      <c r="HD51" s="12"/>
      <c r="HE51" s="12"/>
      <c r="HF51" s="12"/>
      <c r="HG51" s="12"/>
      <c r="HH51" s="12"/>
      <c r="HI51" s="12"/>
      <c r="HJ51" s="12"/>
      <c r="HK51" s="12"/>
      <c r="HL51" s="12"/>
      <c r="HM51" s="12"/>
      <c r="HN51" s="12"/>
      <c r="HO51" s="12"/>
      <c r="HP51" s="12"/>
      <c r="HQ51" s="12"/>
      <c r="HR51" s="12"/>
      <c r="HS51" s="12"/>
      <c r="HT51" s="12"/>
      <c r="HU51" s="12"/>
      <c r="HV51" s="12"/>
      <c r="HW51" s="12"/>
      <c r="HX51" s="12"/>
      <c r="HY51" s="12"/>
      <c r="HZ51" s="12"/>
      <c r="IA51" s="12"/>
      <c r="IB51" s="12"/>
      <c r="IC51" s="12"/>
      <c r="ID51" s="12"/>
      <c r="IE51" s="12"/>
      <c r="IF51" s="12"/>
      <c r="IG51" s="12"/>
      <c r="IH51" s="12"/>
      <c r="II51" s="12"/>
      <c r="IJ51" s="12"/>
      <c r="IK51" s="12"/>
      <c r="IL51" s="12"/>
      <c r="IM51" s="12"/>
      <c r="IN51" s="12"/>
      <c r="IO51" s="12"/>
      <c r="IP51" s="12"/>
      <c r="IQ51" s="12"/>
      <c r="IR51" s="12"/>
      <c r="IS51" s="12"/>
      <c r="IT51" s="12"/>
    </row>
    <row r="52" spans="1:254" s="1" customFormat="1" ht="19.5" customHeight="1">
      <c r="A52" s="12"/>
      <c r="B52" s="12"/>
      <c r="C52" s="12"/>
      <c r="D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  <c r="FK52" s="12"/>
      <c r="FL52" s="12"/>
      <c r="FM52" s="12"/>
      <c r="FN52" s="12"/>
      <c r="FO52" s="12"/>
      <c r="FP52" s="12"/>
      <c r="FQ52" s="12"/>
      <c r="FR52" s="12"/>
      <c r="FS52" s="12"/>
      <c r="FT52" s="12"/>
      <c r="FU52" s="12"/>
      <c r="FV52" s="12"/>
      <c r="FW52" s="12"/>
      <c r="FX52" s="12"/>
      <c r="FY52" s="12"/>
      <c r="FZ52" s="12"/>
      <c r="GA52" s="12"/>
      <c r="GB52" s="12"/>
      <c r="GC52" s="12"/>
      <c r="GD52" s="12"/>
      <c r="GE52" s="12"/>
      <c r="GF52" s="12"/>
      <c r="GG52" s="12"/>
      <c r="GH52" s="12"/>
      <c r="GI52" s="12"/>
      <c r="GJ52" s="12"/>
      <c r="GK52" s="12"/>
      <c r="GL52" s="12"/>
      <c r="GM52" s="12"/>
      <c r="GN52" s="12"/>
      <c r="GO52" s="12"/>
      <c r="GP52" s="12"/>
      <c r="GQ52" s="12"/>
      <c r="GR52" s="12"/>
      <c r="GS52" s="12"/>
      <c r="GT52" s="12"/>
      <c r="GU52" s="12"/>
      <c r="GV52" s="12"/>
      <c r="GW52" s="12"/>
      <c r="GX52" s="12"/>
      <c r="GY52" s="12"/>
      <c r="GZ52" s="12"/>
      <c r="HA52" s="12"/>
      <c r="HB52" s="12"/>
      <c r="HC52" s="12"/>
      <c r="HD52" s="12"/>
      <c r="HE52" s="12"/>
      <c r="HF52" s="12"/>
      <c r="HG52" s="12"/>
      <c r="HH52" s="12"/>
      <c r="HI52" s="12"/>
      <c r="HJ52" s="12"/>
      <c r="HK52" s="12"/>
      <c r="HL52" s="12"/>
      <c r="HM52" s="12"/>
      <c r="HN52" s="12"/>
      <c r="HO52" s="12"/>
      <c r="HP52" s="12"/>
      <c r="HQ52" s="12"/>
      <c r="HR52" s="12"/>
      <c r="HS52" s="12"/>
      <c r="HT52" s="12"/>
      <c r="HU52" s="12"/>
      <c r="HV52" s="12"/>
      <c r="HW52" s="12"/>
      <c r="HX52" s="12"/>
      <c r="HY52" s="12"/>
      <c r="HZ52" s="12"/>
      <c r="IA52" s="12"/>
      <c r="IB52" s="12"/>
      <c r="IC52" s="12"/>
      <c r="ID52" s="12"/>
      <c r="IE52" s="12"/>
      <c r="IF52" s="12"/>
      <c r="IG52" s="12"/>
      <c r="IH52" s="12"/>
      <c r="II52" s="12"/>
      <c r="IJ52" s="12"/>
      <c r="IK52" s="12"/>
      <c r="IL52" s="12"/>
      <c r="IM52" s="12"/>
      <c r="IN52" s="12"/>
      <c r="IO52" s="12"/>
      <c r="IP52" s="12"/>
      <c r="IQ52" s="12"/>
      <c r="IR52" s="12"/>
      <c r="IS52" s="12"/>
      <c r="IT52" s="12"/>
    </row>
    <row r="53" spans="1:254" s="1" customFormat="1" ht="19.5" customHeight="1">
      <c r="A53" s="12"/>
      <c r="B53" s="12"/>
      <c r="C53" s="12"/>
      <c r="D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12"/>
      <c r="FL53" s="12"/>
      <c r="FM53" s="12"/>
      <c r="FN53" s="12"/>
      <c r="FO53" s="12"/>
      <c r="FP53" s="12"/>
      <c r="FQ53" s="12"/>
      <c r="FR53" s="12"/>
      <c r="FS53" s="12"/>
      <c r="FT53" s="12"/>
      <c r="FU53" s="12"/>
      <c r="FV53" s="12"/>
      <c r="FW53" s="12"/>
      <c r="FX53" s="12"/>
      <c r="FY53" s="12"/>
      <c r="FZ53" s="12"/>
      <c r="GA53" s="12"/>
      <c r="GB53" s="12"/>
      <c r="GC53" s="12"/>
      <c r="GD53" s="12"/>
      <c r="GE53" s="12"/>
      <c r="GF53" s="12"/>
      <c r="GG53" s="12"/>
      <c r="GH53" s="12"/>
      <c r="GI53" s="12"/>
      <c r="GJ53" s="12"/>
      <c r="GK53" s="12"/>
      <c r="GL53" s="12"/>
      <c r="GM53" s="12"/>
      <c r="GN53" s="12"/>
      <c r="GO53" s="12"/>
      <c r="GP53" s="12"/>
      <c r="GQ53" s="12"/>
      <c r="GR53" s="12"/>
      <c r="GS53" s="12"/>
      <c r="GT53" s="12"/>
      <c r="GU53" s="12"/>
      <c r="GV53" s="12"/>
      <c r="GW53" s="12"/>
      <c r="GX53" s="12"/>
      <c r="GY53" s="12"/>
      <c r="GZ53" s="12"/>
      <c r="HA53" s="12"/>
      <c r="HB53" s="12"/>
      <c r="HC53" s="12"/>
      <c r="HD53" s="12"/>
      <c r="HE53" s="12"/>
      <c r="HF53" s="12"/>
      <c r="HG53" s="12"/>
      <c r="HH53" s="12"/>
      <c r="HI53" s="12"/>
      <c r="HJ53" s="12"/>
      <c r="HK53" s="12"/>
      <c r="HL53" s="12"/>
      <c r="HM53" s="12"/>
      <c r="HN53" s="12"/>
      <c r="HO53" s="12"/>
      <c r="HP53" s="12"/>
      <c r="HQ53" s="12"/>
      <c r="HR53" s="12"/>
      <c r="HS53" s="12"/>
      <c r="HT53" s="12"/>
      <c r="HU53" s="12"/>
      <c r="HV53" s="12"/>
      <c r="HW53" s="12"/>
      <c r="HX53" s="12"/>
      <c r="HY53" s="12"/>
      <c r="HZ53" s="12"/>
      <c r="IA53" s="12"/>
      <c r="IB53" s="12"/>
      <c r="IC53" s="12"/>
      <c r="ID53" s="12"/>
      <c r="IE53" s="12"/>
      <c r="IF53" s="12"/>
      <c r="IG53" s="12"/>
      <c r="IH53" s="12"/>
      <c r="II53" s="12"/>
      <c r="IJ53" s="12"/>
      <c r="IK53" s="12"/>
      <c r="IL53" s="12"/>
      <c r="IM53" s="12"/>
      <c r="IN53" s="12"/>
      <c r="IO53" s="12"/>
      <c r="IP53" s="12"/>
      <c r="IQ53" s="12"/>
      <c r="IR53" s="12"/>
      <c r="IS53" s="12"/>
      <c r="IT53" s="12"/>
    </row>
    <row r="54" spans="1:254" s="1" customFormat="1" ht="19.5" customHeight="1">
      <c r="A54" s="12"/>
      <c r="B54" s="12"/>
      <c r="C54" s="12"/>
      <c r="D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</row>
    <row r="55" spans="1:254" s="1" customFormat="1" ht="19.5" customHeight="1">
      <c r="A55" s="12"/>
      <c r="B55" s="12"/>
      <c r="C55" s="12"/>
      <c r="D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</row>
    <row r="56" spans="1:254" s="1" customFormat="1" ht="19.5" customHeight="1">
      <c r="A56" s="12"/>
      <c r="B56" s="12"/>
      <c r="C56" s="12"/>
      <c r="D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  <c r="EV56" s="12"/>
      <c r="EW56" s="12"/>
      <c r="EX56" s="12"/>
      <c r="EY56" s="12"/>
      <c r="EZ56" s="12"/>
      <c r="FA56" s="12"/>
      <c r="FB56" s="12"/>
      <c r="FC56" s="12"/>
      <c r="FD56" s="12"/>
      <c r="FE56" s="12"/>
      <c r="FF56" s="12"/>
      <c r="FG56" s="12"/>
      <c r="FH56" s="12"/>
      <c r="FI56" s="12"/>
      <c r="FJ56" s="12"/>
      <c r="FK56" s="12"/>
      <c r="FL56" s="12"/>
      <c r="FM56" s="12"/>
      <c r="FN56" s="12"/>
      <c r="FO56" s="12"/>
      <c r="FP56" s="12"/>
      <c r="FQ56" s="12"/>
      <c r="FR56" s="12"/>
      <c r="FS56" s="12"/>
      <c r="FT56" s="12"/>
      <c r="FU56" s="12"/>
      <c r="FV56" s="12"/>
      <c r="FW56" s="12"/>
      <c r="FX56" s="12"/>
      <c r="FY56" s="12"/>
      <c r="FZ56" s="12"/>
      <c r="GA56" s="12"/>
      <c r="GB56" s="12"/>
      <c r="GC56" s="12"/>
      <c r="GD56" s="12"/>
      <c r="GE56" s="12"/>
      <c r="GF56" s="12"/>
      <c r="GG56" s="12"/>
      <c r="GH56" s="12"/>
      <c r="GI56" s="12"/>
      <c r="GJ56" s="12"/>
      <c r="GK56" s="12"/>
      <c r="GL56" s="12"/>
      <c r="GM56" s="12"/>
      <c r="GN56" s="12"/>
      <c r="GO56" s="12"/>
      <c r="GP56" s="12"/>
      <c r="GQ56" s="12"/>
      <c r="GR56" s="12"/>
      <c r="GS56" s="12"/>
      <c r="GT56" s="12"/>
      <c r="GU56" s="12"/>
      <c r="GV56" s="12"/>
      <c r="GW56" s="12"/>
      <c r="GX56" s="12"/>
      <c r="GY56" s="12"/>
      <c r="GZ56" s="12"/>
      <c r="HA56" s="12"/>
      <c r="HB56" s="12"/>
      <c r="HC56" s="12"/>
      <c r="HD56" s="12"/>
      <c r="HE56" s="12"/>
      <c r="HF56" s="12"/>
      <c r="HG56" s="12"/>
      <c r="HH56" s="12"/>
      <c r="HI56" s="12"/>
      <c r="HJ56" s="12"/>
      <c r="HK56" s="12"/>
      <c r="HL56" s="12"/>
      <c r="HM56" s="12"/>
      <c r="HN56" s="12"/>
      <c r="HO56" s="12"/>
      <c r="HP56" s="12"/>
      <c r="HQ56" s="12"/>
      <c r="HR56" s="12"/>
      <c r="HS56" s="12"/>
      <c r="HT56" s="12"/>
      <c r="HU56" s="12"/>
      <c r="HV56" s="12"/>
      <c r="HW56" s="12"/>
      <c r="HX56" s="12"/>
      <c r="HY56" s="12"/>
      <c r="HZ56" s="12"/>
      <c r="IA56" s="12"/>
      <c r="IB56" s="12"/>
      <c r="IC56" s="12"/>
      <c r="ID56" s="12"/>
      <c r="IE56" s="12"/>
      <c r="IF56" s="12"/>
      <c r="IG56" s="12"/>
      <c r="IH56" s="12"/>
      <c r="II56" s="12"/>
      <c r="IJ56" s="12"/>
      <c r="IK56" s="12"/>
      <c r="IL56" s="12"/>
      <c r="IM56" s="12"/>
      <c r="IN56" s="12"/>
      <c r="IO56" s="12"/>
      <c r="IP56" s="12"/>
      <c r="IQ56" s="12"/>
      <c r="IR56" s="12"/>
      <c r="IS56" s="12"/>
      <c r="IT56" s="12"/>
    </row>
    <row r="57" spans="1:254" s="1" customFormat="1" ht="19.5" customHeight="1">
      <c r="A57" s="12"/>
      <c r="B57" s="12"/>
      <c r="C57" s="12"/>
      <c r="D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  <c r="EV57" s="12"/>
      <c r="EW57" s="12"/>
      <c r="EX57" s="12"/>
      <c r="EY57" s="12"/>
      <c r="EZ57" s="12"/>
      <c r="FA57" s="12"/>
      <c r="FB57" s="12"/>
      <c r="FC57" s="12"/>
      <c r="FD57" s="12"/>
      <c r="FE57" s="12"/>
      <c r="FF57" s="12"/>
      <c r="FG57" s="12"/>
      <c r="FH57" s="12"/>
      <c r="FI57" s="12"/>
      <c r="FJ57" s="12"/>
      <c r="FK57" s="12"/>
      <c r="FL57" s="12"/>
      <c r="FM57" s="12"/>
      <c r="FN57" s="12"/>
      <c r="FO57" s="12"/>
      <c r="FP57" s="12"/>
      <c r="FQ57" s="12"/>
      <c r="FR57" s="12"/>
      <c r="FS57" s="12"/>
      <c r="FT57" s="12"/>
      <c r="FU57" s="12"/>
      <c r="FV57" s="12"/>
      <c r="FW57" s="12"/>
      <c r="FX57" s="12"/>
      <c r="FY57" s="12"/>
      <c r="FZ57" s="12"/>
      <c r="GA57" s="12"/>
      <c r="GB57" s="12"/>
      <c r="GC57" s="12"/>
      <c r="GD57" s="12"/>
      <c r="GE57" s="12"/>
      <c r="GF57" s="12"/>
      <c r="GG57" s="12"/>
      <c r="GH57" s="12"/>
      <c r="GI57" s="12"/>
      <c r="GJ57" s="12"/>
      <c r="GK57" s="12"/>
      <c r="GL57" s="12"/>
      <c r="GM57" s="12"/>
      <c r="GN57" s="12"/>
      <c r="GO57" s="12"/>
      <c r="GP57" s="12"/>
      <c r="GQ57" s="12"/>
      <c r="GR57" s="12"/>
      <c r="GS57" s="12"/>
      <c r="GT57" s="12"/>
      <c r="GU57" s="12"/>
      <c r="GV57" s="12"/>
      <c r="GW57" s="12"/>
      <c r="GX57" s="12"/>
      <c r="GY57" s="12"/>
      <c r="GZ57" s="12"/>
      <c r="HA57" s="12"/>
      <c r="HB57" s="12"/>
      <c r="HC57" s="12"/>
      <c r="HD57" s="12"/>
      <c r="HE57" s="12"/>
      <c r="HF57" s="12"/>
      <c r="HG57" s="12"/>
      <c r="HH57" s="12"/>
      <c r="HI57" s="12"/>
      <c r="HJ57" s="12"/>
      <c r="HK57" s="12"/>
      <c r="HL57" s="12"/>
      <c r="HM57" s="12"/>
      <c r="HN57" s="12"/>
      <c r="HO57" s="12"/>
      <c r="HP57" s="12"/>
      <c r="HQ57" s="12"/>
      <c r="HR57" s="12"/>
      <c r="HS57" s="12"/>
      <c r="HT57" s="12"/>
      <c r="HU57" s="12"/>
      <c r="HV57" s="12"/>
      <c r="HW57" s="12"/>
      <c r="HX57" s="12"/>
      <c r="HY57" s="12"/>
      <c r="HZ57" s="12"/>
      <c r="IA57" s="12"/>
      <c r="IB57" s="12"/>
      <c r="IC57" s="12"/>
      <c r="ID57" s="12"/>
      <c r="IE57" s="12"/>
      <c r="IF57" s="12"/>
      <c r="IG57" s="12"/>
      <c r="IH57" s="12"/>
      <c r="II57" s="12"/>
      <c r="IJ57" s="12"/>
      <c r="IK57" s="12"/>
      <c r="IL57" s="12"/>
      <c r="IM57" s="12"/>
      <c r="IN57" s="12"/>
      <c r="IO57" s="12"/>
      <c r="IP57" s="12"/>
      <c r="IQ57" s="12"/>
      <c r="IR57" s="12"/>
      <c r="IS57" s="12"/>
      <c r="IT57" s="12"/>
    </row>
    <row r="58" spans="1:254" s="1" customFormat="1" ht="19.5" customHeight="1">
      <c r="A58" s="12"/>
      <c r="B58" s="12"/>
      <c r="C58" s="12"/>
      <c r="D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  <c r="EX58" s="12"/>
      <c r="EY58" s="12"/>
      <c r="EZ58" s="12"/>
      <c r="FA58" s="12"/>
      <c r="FB58" s="12"/>
      <c r="FC58" s="12"/>
      <c r="FD58" s="12"/>
      <c r="FE58" s="12"/>
      <c r="FF58" s="12"/>
      <c r="FG58" s="12"/>
      <c r="FH58" s="12"/>
      <c r="FI58" s="12"/>
      <c r="FJ58" s="12"/>
      <c r="FK58" s="12"/>
      <c r="FL58" s="12"/>
      <c r="FM58" s="12"/>
      <c r="FN58" s="12"/>
      <c r="FO58" s="12"/>
      <c r="FP58" s="12"/>
      <c r="FQ58" s="12"/>
      <c r="FR58" s="12"/>
      <c r="FS58" s="12"/>
      <c r="FT58" s="12"/>
      <c r="FU58" s="12"/>
      <c r="FV58" s="12"/>
      <c r="FW58" s="12"/>
      <c r="FX58" s="12"/>
      <c r="FY58" s="12"/>
      <c r="FZ58" s="12"/>
      <c r="GA58" s="12"/>
      <c r="GB58" s="12"/>
      <c r="GC58" s="12"/>
      <c r="GD58" s="12"/>
      <c r="GE58" s="12"/>
      <c r="GF58" s="12"/>
      <c r="GG58" s="12"/>
      <c r="GH58" s="12"/>
      <c r="GI58" s="12"/>
      <c r="GJ58" s="12"/>
      <c r="GK58" s="12"/>
      <c r="GL58" s="12"/>
      <c r="GM58" s="12"/>
      <c r="GN58" s="12"/>
      <c r="GO58" s="12"/>
      <c r="GP58" s="12"/>
      <c r="GQ58" s="12"/>
      <c r="GR58" s="12"/>
      <c r="GS58" s="12"/>
      <c r="GT58" s="12"/>
      <c r="GU58" s="12"/>
      <c r="GV58" s="12"/>
      <c r="GW58" s="12"/>
      <c r="GX58" s="12"/>
      <c r="GY58" s="12"/>
      <c r="GZ58" s="12"/>
      <c r="HA58" s="12"/>
      <c r="HB58" s="12"/>
      <c r="HC58" s="12"/>
      <c r="HD58" s="12"/>
      <c r="HE58" s="12"/>
      <c r="HF58" s="12"/>
      <c r="HG58" s="12"/>
      <c r="HH58" s="12"/>
      <c r="HI58" s="12"/>
      <c r="HJ58" s="12"/>
      <c r="HK58" s="12"/>
      <c r="HL58" s="12"/>
      <c r="HM58" s="12"/>
      <c r="HN58" s="12"/>
      <c r="HO58" s="12"/>
      <c r="HP58" s="12"/>
      <c r="HQ58" s="12"/>
      <c r="HR58" s="12"/>
      <c r="HS58" s="12"/>
      <c r="HT58" s="12"/>
      <c r="HU58" s="12"/>
      <c r="HV58" s="12"/>
      <c r="HW58" s="12"/>
      <c r="HX58" s="12"/>
      <c r="HY58" s="12"/>
      <c r="HZ58" s="12"/>
      <c r="IA58" s="12"/>
      <c r="IB58" s="12"/>
      <c r="IC58" s="12"/>
      <c r="ID58" s="12"/>
      <c r="IE58" s="12"/>
      <c r="IF58" s="12"/>
      <c r="IG58" s="12"/>
      <c r="IH58" s="12"/>
      <c r="II58" s="12"/>
      <c r="IJ58" s="12"/>
      <c r="IK58" s="12"/>
      <c r="IL58" s="12"/>
      <c r="IM58" s="12"/>
      <c r="IN58" s="12"/>
      <c r="IO58" s="12"/>
      <c r="IP58" s="12"/>
      <c r="IQ58" s="12"/>
      <c r="IR58" s="12"/>
      <c r="IS58" s="12"/>
      <c r="IT58" s="12"/>
    </row>
    <row r="59" spans="1:254" s="1" customFormat="1" ht="19.5" customHeight="1">
      <c r="A59" s="12"/>
      <c r="B59" s="12"/>
      <c r="C59" s="12"/>
      <c r="D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</row>
    <row r="60" spans="1:254" s="1" customFormat="1" ht="19.5" customHeight="1">
      <c r="A60" s="12"/>
      <c r="B60" s="12"/>
      <c r="C60" s="12"/>
      <c r="D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  <c r="EX60" s="12"/>
      <c r="EY60" s="12"/>
      <c r="EZ60" s="12"/>
      <c r="FA60" s="12"/>
      <c r="FB60" s="12"/>
      <c r="FC60" s="12"/>
      <c r="FD60" s="12"/>
      <c r="FE60" s="12"/>
      <c r="FF60" s="12"/>
      <c r="FG60" s="12"/>
      <c r="FH60" s="12"/>
      <c r="FI60" s="12"/>
      <c r="FJ60" s="12"/>
      <c r="FK60" s="12"/>
      <c r="FL60" s="12"/>
      <c r="FM60" s="12"/>
      <c r="FN60" s="12"/>
      <c r="FO60" s="12"/>
      <c r="FP60" s="12"/>
      <c r="FQ60" s="12"/>
      <c r="FR60" s="12"/>
      <c r="FS60" s="12"/>
      <c r="FT60" s="12"/>
      <c r="FU60" s="12"/>
      <c r="FV60" s="12"/>
      <c r="FW60" s="12"/>
      <c r="FX60" s="12"/>
      <c r="FY60" s="12"/>
      <c r="FZ60" s="12"/>
      <c r="GA60" s="12"/>
      <c r="GB60" s="12"/>
      <c r="GC60" s="12"/>
      <c r="GD60" s="12"/>
      <c r="GE60" s="12"/>
      <c r="GF60" s="12"/>
      <c r="GG60" s="12"/>
      <c r="GH60" s="12"/>
      <c r="GI60" s="12"/>
      <c r="GJ60" s="12"/>
      <c r="GK60" s="12"/>
      <c r="GL60" s="12"/>
      <c r="GM60" s="12"/>
      <c r="GN60" s="12"/>
      <c r="GO60" s="12"/>
      <c r="GP60" s="12"/>
      <c r="GQ60" s="12"/>
      <c r="GR60" s="12"/>
      <c r="GS60" s="12"/>
      <c r="GT60" s="12"/>
      <c r="GU60" s="12"/>
      <c r="GV60" s="12"/>
      <c r="GW60" s="12"/>
      <c r="GX60" s="12"/>
      <c r="GY60" s="12"/>
      <c r="GZ60" s="12"/>
      <c r="HA60" s="12"/>
      <c r="HB60" s="12"/>
      <c r="HC60" s="12"/>
      <c r="HD60" s="12"/>
      <c r="HE60" s="12"/>
      <c r="HF60" s="12"/>
      <c r="HG60" s="12"/>
      <c r="HH60" s="12"/>
      <c r="HI60" s="12"/>
      <c r="HJ60" s="12"/>
      <c r="HK60" s="12"/>
      <c r="HL60" s="12"/>
      <c r="HM60" s="12"/>
      <c r="HN60" s="12"/>
      <c r="HO60" s="12"/>
      <c r="HP60" s="12"/>
      <c r="HQ60" s="12"/>
      <c r="HR60" s="12"/>
      <c r="HS60" s="12"/>
      <c r="HT60" s="12"/>
      <c r="HU60" s="12"/>
      <c r="HV60" s="12"/>
      <c r="HW60" s="12"/>
      <c r="HX60" s="12"/>
      <c r="HY60" s="12"/>
      <c r="HZ60" s="12"/>
      <c r="IA60" s="12"/>
      <c r="IB60" s="12"/>
      <c r="IC60" s="12"/>
      <c r="ID60" s="12"/>
      <c r="IE60" s="12"/>
      <c r="IF60" s="12"/>
      <c r="IG60" s="12"/>
      <c r="IH60" s="12"/>
      <c r="II60" s="12"/>
      <c r="IJ60" s="12"/>
      <c r="IK60" s="12"/>
      <c r="IL60" s="12"/>
      <c r="IM60" s="12"/>
      <c r="IN60" s="12"/>
      <c r="IO60" s="12"/>
      <c r="IP60" s="12"/>
      <c r="IQ60" s="12"/>
      <c r="IR60" s="12"/>
      <c r="IS60" s="12"/>
      <c r="IT60" s="12"/>
    </row>
    <row r="61" spans="1:254" s="1" customFormat="1" ht="19.5" customHeight="1">
      <c r="A61" s="12"/>
      <c r="B61" s="12"/>
      <c r="C61" s="12"/>
      <c r="D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</row>
    <row r="62" spans="1:254" s="1" customFormat="1" ht="19.5" customHeight="1">
      <c r="A62" s="12"/>
      <c r="B62" s="12"/>
      <c r="C62" s="12"/>
      <c r="D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  <c r="ER62" s="12"/>
      <c r="ES62" s="12"/>
      <c r="ET62" s="12"/>
      <c r="EU62" s="12"/>
      <c r="EV62" s="12"/>
      <c r="EW62" s="12"/>
      <c r="EX62" s="12"/>
      <c r="EY62" s="12"/>
      <c r="EZ62" s="12"/>
      <c r="FA62" s="12"/>
      <c r="FB62" s="12"/>
      <c r="FC62" s="12"/>
      <c r="FD62" s="12"/>
      <c r="FE62" s="12"/>
      <c r="FF62" s="12"/>
      <c r="FG62" s="12"/>
      <c r="FH62" s="12"/>
      <c r="FI62" s="12"/>
      <c r="FJ62" s="12"/>
      <c r="FK62" s="12"/>
      <c r="FL62" s="12"/>
      <c r="FM62" s="12"/>
      <c r="FN62" s="12"/>
      <c r="FO62" s="12"/>
      <c r="FP62" s="12"/>
      <c r="FQ62" s="12"/>
      <c r="FR62" s="12"/>
      <c r="FS62" s="12"/>
      <c r="FT62" s="12"/>
      <c r="FU62" s="12"/>
      <c r="FV62" s="12"/>
      <c r="FW62" s="12"/>
      <c r="FX62" s="12"/>
      <c r="FY62" s="12"/>
      <c r="FZ62" s="12"/>
      <c r="GA62" s="12"/>
      <c r="GB62" s="12"/>
      <c r="GC62" s="12"/>
      <c r="GD62" s="12"/>
      <c r="GE62" s="12"/>
      <c r="GF62" s="12"/>
      <c r="GG62" s="12"/>
      <c r="GH62" s="12"/>
      <c r="GI62" s="12"/>
      <c r="GJ62" s="12"/>
      <c r="GK62" s="12"/>
      <c r="GL62" s="12"/>
      <c r="GM62" s="12"/>
      <c r="GN62" s="12"/>
      <c r="GO62" s="12"/>
      <c r="GP62" s="12"/>
      <c r="GQ62" s="12"/>
      <c r="GR62" s="12"/>
      <c r="GS62" s="12"/>
      <c r="GT62" s="12"/>
      <c r="GU62" s="12"/>
      <c r="GV62" s="12"/>
      <c r="GW62" s="12"/>
      <c r="GX62" s="12"/>
      <c r="GY62" s="12"/>
      <c r="GZ62" s="12"/>
      <c r="HA62" s="12"/>
      <c r="HB62" s="12"/>
      <c r="HC62" s="12"/>
      <c r="HD62" s="12"/>
      <c r="HE62" s="12"/>
      <c r="HF62" s="12"/>
      <c r="HG62" s="12"/>
      <c r="HH62" s="12"/>
      <c r="HI62" s="12"/>
      <c r="HJ62" s="12"/>
      <c r="HK62" s="12"/>
      <c r="HL62" s="12"/>
      <c r="HM62" s="12"/>
      <c r="HN62" s="12"/>
      <c r="HO62" s="12"/>
      <c r="HP62" s="12"/>
      <c r="HQ62" s="12"/>
      <c r="HR62" s="12"/>
      <c r="HS62" s="12"/>
      <c r="HT62" s="12"/>
      <c r="HU62" s="12"/>
      <c r="HV62" s="12"/>
      <c r="HW62" s="12"/>
      <c r="HX62" s="12"/>
      <c r="HY62" s="12"/>
      <c r="HZ62" s="12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0">
      <selection activeCell="B1" sqref="A1:O23"/>
    </sheetView>
  </sheetViews>
  <sheetFormatPr defaultColWidth="8.8515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4.28125" style="1" customWidth="1"/>
    <col min="5" max="5" width="15.57421875" style="1" customWidth="1"/>
    <col min="6" max="6" width="15.8515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2" customFormat="1" ht="29.2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1" customFormat="1" ht="27.75" customHeight="1">
      <c r="A3" s="25" t="s">
        <v>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9" t="s">
        <v>10</v>
      </c>
    </row>
    <row r="4" spans="1:15" s="1" customFormat="1" ht="17.25" customHeight="1">
      <c r="A4" s="5" t="s">
        <v>34</v>
      </c>
      <c r="B4" s="5" t="s">
        <v>35</v>
      </c>
      <c r="C4" s="56" t="s">
        <v>36</v>
      </c>
      <c r="D4" s="57" t="s">
        <v>37</v>
      </c>
      <c r="E4" s="5" t="s">
        <v>38</v>
      </c>
      <c r="F4" s="5"/>
      <c r="G4" s="5"/>
      <c r="H4" s="5"/>
      <c r="I4" s="5"/>
      <c r="J4" s="51" t="s">
        <v>39</v>
      </c>
      <c r="K4" s="51" t="s">
        <v>40</v>
      </c>
      <c r="L4" s="51" t="s">
        <v>41</v>
      </c>
      <c r="M4" s="51" t="s">
        <v>42</v>
      </c>
      <c r="N4" s="51" t="s">
        <v>43</v>
      </c>
      <c r="O4" s="57" t="s">
        <v>44</v>
      </c>
    </row>
    <row r="5" spans="1:15" s="1" customFormat="1" ht="58.5" customHeight="1">
      <c r="A5" s="5"/>
      <c r="B5" s="5"/>
      <c r="C5" s="58"/>
      <c r="D5" s="57"/>
      <c r="E5" s="57" t="s">
        <v>45</v>
      </c>
      <c r="F5" s="57" t="s">
        <v>46</v>
      </c>
      <c r="G5" s="57" t="s">
        <v>47</v>
      </c>
      <c r="H5" s="57" t="s">
        <v>48</v>
      </c>
      <c r="I5" s="57" t="s">
        <v>49</v>
      </c>
      <c r="J5" s="51"/>
      <c r="K5" s="51"/>
      <c r="L5" s="51"/>
      <c r="M5" s="51"/>
      <c r="N5" s="51"/>
      <c r="O5" s="57"/>
    </row>
    <row r="6" spans="1:15" s="1" customFormat="1" ht="21" customHeight="1">
      <c r="A6" s="21" t="s">
        <v>50</v>
      </c>
      <c r="B6" s="21" t="s">
        <v>50</v>
      </c>
      <c r="C6" s="21">
        <v>1</v>
      </c>
      <c r="D6" s="21">
        <f aca="true" t="shared" si="0" ref="D6:O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21">
        <f t="shared" si="0"/>
        <v>7</v>
      </c>
      <c r="J6" s="21">
        <f t="shared" si="0"/>
        <v>8</v>
      </c>
      <c r="K6" s="21">
        <f t="shared" si="0"/>
        <v>9</v>
      </c>
      <c r="L6" s="21">
        <f t="shared" si="0"/>
        <v>10</v>
      </c>
      <c r="M6" s="21">
        <f t="shared" si="0"/>
        <v>11</v>
      </c>
      <c r="N6" s="21">
        <f t="shared" si="0"/>
        <v>12</v>
      </c>
      <c r="O6" s="21">
        <f t="shared" si="0"/>
        <v>13</v>
      </c>
    </row>
    <row r="7" spans="1:15" s="1" customFormat="1" ht="37.5" customHeight="1">
      <c r="A7" s="7" t="s">
        <v>51</v>
      </c>
      <c r="B7" s="7" t="s">
        <v>36</v>
      </c>
      <c r="C7" s="23">
        <v>15288001.57</v>
      </c>
      <c r="D7" s="23">
        <v>2873756.57</v>
      </c>
      <c r="E7" s="23">
        <v>12414245</v>
      </c>
      <c r="F7" s="23">
        <v>12414245</v>
      </c>
      <c r="G7" s="23"/>
      <c r="H7" s="23"/>
      <c r="I7" s="23"/>
      <c r="J7" s="23"/>
      <c r="K7" s="23"/>
      <c r="L7" s="22"/>
      <c r="M7" s="54"/>
      <c r="N7" s="59"/>
      <c r="O7" s="22"/>
    </row>
    <row r="8" spans="1:15" s="1" customFormat="1" ht="25.5" customHeight="1">
      <c r="A8" s="7" t="s">
        <v>52</v>
      </c>
      <c r="B8" s="7" t="s">
        <v>53</v>
      </c>
      <c r="C8" s="23">
        <v>484616.08</v>
      </c>
      <c r="D8" s="23">
        <v>34161.08</v>
      </c>
      <c r="E8" s="23">
        <v>450455</v>
      </c>
      <c r="F8" s="23">
        <v>450455</v>
      </c>
      <c r="G8" s="23"/>
      <c r="H8" s="23"/>
      <c r="I8" s="23"/>
      <c r="J8" s="23"/>
      <c r="K8" s="23"/>
      <c r="L8" s="22"/>
      <c r="M8" s="54"/>
      <c r="N8" s="59"/>
      <c r="O8" s="22"/>
    </row>
    <row r="9" spans="1:15" s="1" customFormat="1" ht="25.5" customHeight="1">
      <c r="A9" s="7" t="s">
        <v>54</v>
      </c>
      <c r="B9" s="7" t="s">
        <v>55</v>
      </c>
      <c r="C9" s="23">
        <v>458304.08</v>
      </c>
      <c r="D9" s="23">
        <v>34161.08</v>
      </c>
      <c r="E9" s="23">
        <v>424143</v>
      </c>
      <c r="F9" s="23">
        <v>424143</v>
      </c>
      <c r="G9" s="23"/>
      <c r="H9" s="23"/>
      <c r="I9" s="23"/>
      <c r="J9" s="23"/>
      <c r="K9" s="23"/>
      <c r="L9" s="22"/>
      <c r="M9" s="54"/>
      <c r="N9" s="59"/>
      <c r="O9" s="22"/>
    </row>
    <row r="10" spans="1:15" s="1" customFormat="1" ht="37.5" customHeight="1">
      <c r="A10" s="7" t="s">
        <v>56</v>
      </c>
      <c r="B10" s="7" t="s">
        <v>57</v>
      </c>
      <c r="C10" s="23">
        <v>458304.08</v>
      </c>
      <c r="D10" s="23">
        <v>34161.08</v>
      </c>
      <c r="E10" s="23">
        <v>424143</v>
      </c>
      <c r="F10" s="23">
        <v>424143</v>
      </c>
      <c r="G10" s="23"/>
      <c r="H10" s="23"/>
      <c r="I10" s="23"/>
      <c r="J10" s="23"/>
      <c r="K10" s="23"/>
      <c r="L10" s="22"/>
      <c r="M10" s="54"/>
      <c r="N10" s="59"/>
      <c r="O10" s="22"/>
    </row>
    <row r="11" spans="1:15" s="1" customFormat="1" ht="37.5" customHeight="1">
      <c r="A11" s="7" t="s">
        <v>58</v>
      </c>
      <c r="B11" s="7" t="s">
        <v>59</v>
      </c>
      <c r="C11" s="23">
        <v>26312</v>
      </c>
      <c r="D11" s="23"/>
      <c r="E11" s="23">
        <v>26312</v>
      </c>
      <c r="F11" s="23">
        <v>26312</v>
      </c>
      <c r="G11" s="23"/>
      <c r="H11" s="23"/>
      <c r="I11" s="23"/>
      <c r="J11" s="23"/>
      <c r="K11" s="23"/>
      <c r="L11" s="22"/>
      <c r="M11" s="54"/>
      <c r="N11" s="59"/>
      <c r="O11" s="22"/>
    </row>
    <row r="12" spans="1:15" s="1" customFormat="1" ht="37.5" customHeight="1">
      <c r="A12" s="7" t="s">
        <v>60</v>
      </c>
      <c r="B12" s="7" t="s">
        <v>61</v>
      </c>
      <c r="C12" s="23">
        <v>12805</v>
      </c>
      <c r="D12" s="23"/>
      <c r="E12" s="23">
        <v>12805</v>
      </c>
      <c r="F12" s="23">
        <v>12805</v>
      </c>
      <c r="G12" s="23"/>
      <c r="H12" s="23"/>
      <c r="I12" s="23"/>
      <c r="J12" s="23"/>
      <c r="K12" s="23"/>
      <c r="L12" s="22"/>
      <c r="M12" s="54"/>
      <c r="N12" s="59"/>
      <c r="O12" s="22"/>
    </row>
    <row r="13" spans="1:15" s="1" customFormat="1" ht="37.5" customHeight="1">
      <c r="A13" s="7" t="s">
        <v>62</v>
      </c>
      <c r="B13" s="7" t="s">
        <v>63</v>
      </c>
      <c r="C13" s="23">
        <v>13507</v>
      </c>
      <c r="D13" s="23"/>
      <c r="E13" s="23">
        <v>13507</v>
      </c>
      <c r="F13" s="23">
        <v>13507</v>
      </c>
      <c r="G13" s="23"/>
      <c r="H13" s="23"/>
      <c r="I13" s="23"/>
      <c r="J13" s="23"/>
      <c r="K13" s="23"/>
      <c r="L13" s="22"/>
      <c r="M13" s="54"/>
      <c r="N13" s="59"/>
      <c r="O13" s="22"/>
    </row>
    <row r="14" spans="1:15" s="1" customFormat="1" ht="25.5" customHeight="1">
      <c r="A14" s="7" t="s">
        <v>64</v>
      </c>
      <c r="B14" s="7" t="s">
        <v>65</v>
      </c>
      <c r="C14" s="23">
        <v>233929.06</v>
      </c>
      <c r="D14" s="23">
        <v>40310.06</v>
      </c>
      <c r="E14" s="23">
        <v>193619</v>
      </c>
      <c r="F14" s="23">
        <v>193619</v>
      </c>
      <c r="G14" s="23"/>
      <c r="H14" s="23"/>
      <c r="I14" s="23"/>
      <c r="J14" s="23"/>
      <c r="K14" s="23"/>
      <c r="L14" s="22"/>
      <c r="M14" s="54"/>
      <c r="N14" s="59"/>
      <c r="O14" s="22"/>
    </row>
    <row r="15" spans="1:15" s="1" customFormat="1" ht="37.5" customHeight="1">
      <c r="A15" s="7" t="s">
        <v>66</v>
      </c>
      <c r="B15" s="7" t="s">
        <v>67</v>
      </c>
      <c r="C15" s="23">
        <v>233929.06</v>
      </c>
      <c r="D15" s="23">
        <v>40310.06</v>
      </c>
      <c r="E15" s="23">
        <v>193619</v>
      </c>
      <c r="F15" s="23">
        <v>193619</v>
      </c>
      <c r="G15" s="23"/>
      <c r="H15" s="23"/>
      <c r="I15" s="23"/>
      <c r="J15" s="23"/>
      <c r="K15" s="23"/>
      <c r="L15" s="22"/>
      <c r="M15" s="54"/>
      <c r="N15" s="59"/>
      <c r="O15" s="22"/>
    </row>
    <row r="16" spans="1:15" s="1" customFormat="1" ht="37.5" customHeight="1">
      <c r="A16" s="7" t="s">
        <v>68</v>
      </c>
      <c r="B16" s="7" t="s">
        <v>69</v>
      </c>
      <c r="C16" s="23">
        <v>233929.06</v>
      </c>
      <c r="D16" s="23">
        <v>40310.06</v>
      </c>
      <c r="E16" s="23">
        <v>193619</v>
      </c>
      <c r="F16" s="23">
        <v>193619</v>
      </c>
      <c r="G16" s="23"/>
      <c r="H16" s="23"/>
      <c r="I16" s="23"/>
      <c r="J16" s="23"/>
      <c r="K16" s="23"/>
      <c r="L16" s="22"/>
      <c r="M16" s="54"/>
      <c r="N16" s="59"/>
      <c r="O16" s="22"/>
    </row>
    <row r="17" spans="1:15" s="1" customFormat="1" ht="37.5" customHeight="1">
      <c r="A17" s="7" t="s">
        <v>70</v>
      </c>
      <c r="B17" s="7" t="s">
        <v>71</v>
      </c>
      <c r="C17" s="23">
        <v>14569456.43</v>
      </c>
      <c r="D17" s="23">
        <v>2799285.43</v>
      </c>
      <c r="E17" s="23">
        <v>11770171</v>
      </c>
      <c r="F17" s="23">
        <v>11770171</v>
      </c>
      <c r="G17" s="23"/>
      <c r="H17" s="23"/>
      <c r="I17" s="23"/>
      <c r="J17" s="23"/>
      <c r="K17" s="23"/>
      <c r="L17" s="22"/>
      <c r="M17" s="54"/>
      <c r="N17" s="59"/>
      <c r="O17" s="22"/>
    </row>
    <row r="18" spans="1:15" s="1" customFormat="1" ht="37.5" customHeight="1">
      <c r="A18" s="7" t="s">
        <v>72</v>
      </c>
      <c r="B18" s="7" t="s">
        <v>73</v>
      </c>
      <c r="C18" s="23">
        <v>13139456.43</v>
      </c>
      <c r="D18" s="23">
        <v>2799285.43</v>
      </c>
      <c r="E18" s="23">
        <v>10340171</v>
      </c>
      <c r="F18" s="23">
        <v>10340171</v>
      </c>
      <c r="G18" s="23"/>
      <c r="H18" s="23"/>
      <c r="I18" s="23"/>
      <c r="J18" s="23"/>
      <c r="K18" s="23"/>
      <c r="L18" s="22"/>
      <c r="M18" s="54"/>
      <c r="N18" s="59"/>
      <c r="O18" s="22"/>
    </row>
    <row r="19" spans="1:15" s="1" customFormat="1" ht="37.5" customHeight="1">
      <c r="A19" s="7" t="s">
        <v>74</v>
      </c>
      <c r="B19" s="7" t="s">
        <v>75</v>
      </c>
      <c r="C19" s="23">
        <v>11266636.52</v>
      </c>
      <c r="D19" s="23">
        <v>2583585.52</v>
      </c>
      <c r="E19" s="23">
        <v>8683051</v>
      </c>
      <c r="F19" s="23">
        <v>8683051</v>
      </c>
      <c r="G19" s="23"/>
      <c r="H19" s="23"/>
      <c r="I19" s="23"/>
      <c r="J19" s="23"/>
      <c r="K19" s="23"/>
      <c r="L19" s="22"/>
      <c r="M19" s="54"/>
      <c r="N19" s="59"/>
      <c r="O19" s="22"/>
    </row>
    <row r="20" spans="1:15" s="1" customFormat="1" ht="25.5" customHeight="1">
      <c r="A20" s="7" t="s">
        <v>76</v>
      </c>
      <c r="B20" s="7" t="s">
        <v>77</v>
      </c>
      <c r="C20" s="23">
        <v>1362819.91</v>
      </c>
      <c r="D20" s="23">
        <v>215699.91</v>
      </c>
      <c r="E20" s="23">
        <v>1147120</v>
      </c>
      <c r="F20" s="23">
        <v>1147120</v>
      </c>
      <c r="G20" s="23"/>
      <c r="H20" s="23"/>
      <c r="I20" s="23"/>
      <c r="J20" s="23"/>
      <c r="K20" s="23"/>
      <c r="L20" s="22"/>
      <c r="M20" s="54"/>
      <c r="N20" s="59"/>
      <c r="O20" s="22"/>
    </row>
    <row r="21" spans="1:15" s="1" customFormat="1" ht="25.5" customHeight="1">
      <c r="A21" s="7" t="s">
        <v>78</v>
      </c>
      <c r="B21" s="7" t="s">
        <v>79</v>
      </c>
      <c r="C21" s="23">
        <v>510000</v>
      </c>
      <c r="D21" s="23"/>
      <c r="E21" s="23">
        <v>510000</v>
      </c>
      <c r="F21" s="23">
        <v>510000</v>
      </c>
      <c r="G21" s="23"/>
      <c r="H21" s="23"/>
      <c r="I21" s="23"/>
      <c r="J21" s="23"/>
      <c r="K21" s="23"/>
      <c r="L21" s="22"/>
      <c r="M21" s="54"/>
      <c r="N21" s="59"/>
      <c r="O21" s="22"/>
    </row>
    <row r="22" spans="1:15" s="1" customFormat="1" ht="25.5" customHeight="1">
      <c r="A22" s="7" t="s">
        <v>80</v>
      </c>
      <c r="B22" s="7" t="s">
        <v>81</v>
      </c>
      <c r="C22" s="23">
        <v>1430000</v>
      </c>
      <c r="D22" s="23"/>
      <c r="E22" s="23">
        <v>1430000</v>
      </c>
      <c r="F22" s="23">
        <v>1430000</v>
      </c>
      <c r="G22" s="23"/>
      <c r="H22" s="23"/>
      <c r="I22" s="23"/>
      <c r="J22" s="23"/>
      <c r="K22" s="23"/>
      <c r="L22" s="22"/>
      <c r="M22" s="54"/>
      <c r="N22" s="59"/>
      <c r="O22" s="22"/>
    </row>
    <row r="23" spans="1:15" s="1" customFormat="1" ht="25.5" customHeight="1">
      <c r="A23" s="7" t="s">
        <v>82</v>
      </c>
      <c r="B23" s="7" t="s">
        <v>83</v>
      </c>
      <c r="C23" s="23">
        <v>1430000</v>
      </c>
      <c r="D23" s="23"/>
      <c r="E23" s="23">
        <v>1430000</v>
      </c>
      <c r="F23" s="23">
        <v>1430000</v>
      </c>
      <c r="G23" s="23"/>
      <c r="H23" s="23"/>
      <c r="I23" s="23"/>
      <c r="J23" s="23"/>
      <c r="K23" s="23"/>
      <c r="L23" s="22"/>
      <c r="M23" s="54"/>
      <c r="N23" s="59"/>
      <c r="O23" s="22"/>
    </row>
    <row r="24" spans="1:16" s="1" customFormat="1" ht="21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5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s="1" customFormat="1" ht="21" customHeight="1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s="1" customFormat="1" ht="21" customHeight="1">
      <c r="B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s="1" customFormat="1" ht="21" customHeight="1">
      <c r="B28" s="12"/>
      <c r="C28" s="12"/>
      <c r="D28" s="12"/>
      <c r="I28" s="12"/>
      <c r="K28" s="12"/>
      <c r="L28" s="12"/>
      <c r="N28" s="12"/>
      <c r="O28" s="12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showGridLines="0" workbookViewId="0" topLeftCell="A1">
      <selection activeCell="A1" sqref="A1:H23"/>
    </sheetView>
  </sheetViews>
  <sheetFormatPr defaultColWidth="8.8515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4"/>
      <c r="B1" s="14"/>
      <c r="C1" s="14"/>
      <c r="D1" s="14"/>
      <c r="E1" s="14"/>
      <c r="F1" s="14"/>
      <c r="G1" s="14"/>
      <c r="H1" s="33"/>
      <c r="I1" s="14"/>
      <c r="J1" s="14"/>
    </row>
    <row r="2" spans="1:10" s="1" customFormat="1" ht="29.25" customHeight="1">
      <c r="A2" s="15" t="s">
        <v>84</v>
      </c>
      <c r="B2" s="15"/>
      <c r="C2" s="15"/>
      <c r="D2" s="15"/>
      <c r="E2" s="15"/>
      <c r="F2" s="15"/>
      <c r="G2" s="15"/>
      <c r="H2" s="15"/>
      <c r="I2" s="16"/>
      <c r="J2" s="16"/>
    </row>
    <row r="3" spans="1:10" s="1" customFormat="1" ht="21" customHeight="1">
      <c r="A3" s="17" t="s">
        <v>9</v>
      </c>
      <c r="B3" s="18"/>
      <c r="C3" s="18"/>
      <c r="D3" s="18"/>
      <c r="E3" s="18"/>
      <c r="F3" s="18"/>
      <c r="G3" s="18"/>
      <c r="H3" s="19" t="s">
        <v>10</v>
      </c>
      <c r="I3" s="14"/>
      <c r="J3" s="14"/>
    </row>
    <row r="4" spans="1:10" s="1" customFormat="1" ht="21" customHeight="1">
      <c r="A4" s="5" t="s">
        <v>85</v>
      </c>
      <c r="B4" s="5"/>
      <c r="C4" s="51" t="s">
        <v>36</v>
      </c>
      <c r="D4" s="4" t="s">
        <v>86</v>
      </c>
      <c r="E4" s="5" t="s">
        <v>87</v>
      </c>
      <c r="F4" s="52" t="s">
        <v>88</v>
      </c>
      <c r="G4" s="5" t="s">
        <v>89</v>
      </c>
      <c r="H4" s="53" t="s">
        <v>90</v>
      </c>
      <c r="I4" s="14"/>
      <c r="J4" s="14"/>
    </row>
    <row r="5" spans="1:10" s="1" customFormat="1" ht="21" customHeight="1">
      <c r="A5" s="5" t="s">
        <v>91</v>
      </c>
      <c r="B5" s="5" t="s">
        <v>92</v>
      </c>
      <c r="C5" s="51"/>
      <c r="D5" s="4"/>
      <c r="E5" s="5"/>
      <c r="F5" s="52"/>
      <c r="G5" s="5"/>
      <c r="H5" s="53"/>
      <c r="I5" s="14"/>
      <c r="J5" s="14"/>
    </row>
    <row r="6" spans="1:10" s="1" customFormat="1" ht="21" customHeight="1">
      <c r="A6" s="6" t="s">
        <v>50</v>
      </c>
      <c r="B6" s="6" t="s">
        <v>50</v>
      </c>
      <c r="C6" s="6">
        <v>1</v>
      </c>
      <c r="D6" s="21">
        <f aca="true" t="shared" si="0" ref="D6:H6">C6+1</f>
        <v>2</v>
      </c>
      <c r="E6" s="21">
        <f t="shared" si="0"/>
        <v>3</v>
      </c>
      <c r="F6" s="21">
        <f t="shared" si="0"/>
        <v>4</v>
      </c>
      <c r="G6" s="21">
        <f t="shared" si="0"/>
        <v>5</v>
      </c>
      <c r="H6" s="21">
        <f t="shared" si="0"/>
        <v>6</v>
      </c>
      <c r="I6" s="14"/>
      <c r="J6" s="14"/>
    </row>
    <row r="7" spans="1:10" s="1" customFormat="1" ht="18.75" customHeight="1">
      <c r="A7" s="7" t="s">
        <v>51</v>
      </c>
      <c r="B7" s="7" t="s">
        <v>36</v>
      </c>
      <c r="C7" s="23">
        <v>15288001.57</v>
      </c>
      <c r="D7" s="23">
        <v>12348001.57</v>
      </c>
      <c r="E7" s="23">
        <v>2940000</v>
      </c>
      <c r="F7" s="23"/>
      <c r="G7" s="22"/>
      <c r="H7" s="54"/>
      <c r="I7" s="14"/>
      <c r="J7" s="14"/>
    </row>
    <row r="8" spans="1:8" s="1" customFormat="1" ht="18.75" customHeight="1">
      <c r="A8" s="7" t="s">
        <v>52</v>
      </c>
      <c r="B8" s="7" t="s">
        <v>53</v>
      </c>
      <c r="C8" s="23">
        <v>484616.08</v>
      </c>
      <c r="D8" s="23">
        <v>484616.08</v>
      </c>
      <c r="E8" s="23"/>
      <c r="F8" s="23"/>
      <c r="G8" s="22"/>
      <c r="H8" s="54"/>
    </row>
    <row r="9" spans="1:8" s="1" customFormat="1" ht="18.75" customHeight="1">
      <c r="A9" s="7" t="s">
        <v>54</v>
      </c>
      <c r="B9" s="7" t="s">
        <v>55</v>
      </c>
      <c r="C9" s="23">
        <v>458304.08</v>
      </c>
      <c r="D9" s="23">
        <v>458304.08</v>
      </c>
      <c r="E9" s="23"/>
      <c r="F9" s="23"/>
      <c r="G9" s="22"/>
      <c r="H9" s="54"/>
    </row>
    <row r="10" spans="1:8" s="1" customFormat="1" ht="18.75" customHeight="1">
      <c r="A10" s="7" t="s">
        <v>56</v>
      </c>
      <c r="B10" s="7" t="s">
        <v>57</v>
      </c>
      <c r="C10" s="23">
        <v>458304.08</v>
      </c>
      <c r="D10" s="23">
        <v>458304.08</v>
      </c>
      <c r="E10" s="23"/>
      <c r="F10" s="23"/>
      <c r="G10" s="22"/>
      <c r="H10" s="54"/>
    </row>
    <row r="11" spans="1:8" s="1" customFormat="1" ht="18.75" customHeight="1">
      <c r="A11" s="7" t="s">
        <v>58</v>
      </c>
      <c r="B11" s="7" t="s">
        <v>59</v>
      </c>
      <c r="C11" s="23">
        <v>26312</v>
      </c>
      <c r="D11" s="23">
        <v>26312</v>
      </c>
      <c r="E11" s="23"/>
      <c r="F11" s="23"/>
      <c r="G11" s="22"/>
      <c r="H11" s="54"/>
    </row>
    <row r="12" spans="1:8" s="1" customFormat="1" ht="18.75" customHeight="1">
      <c r="A12" s="7" t="s">
        <v>60</v>
      </c>
      <c r="B12" s="7" t="s">
        <v>61</v>
      </c>
      <c r="C12" s="23">
        <v>12805</v>
      </c>
      <c r="D12" s="23">
        <v>12805</v>
      </c>
      <c r="E12" s="23"/>
      <c r="F12" s="23"/>
      <c r="G12" s="22"/>
      <c r="H12" s="54"/>
    </row>
    <row r="13" spans="1:8" s="1" customFormat="1" ht="18.75" customHeight="1">
      <c r="A13" s="7" t="s">
        <v>62</v>
      </c>
      <c r="B13" s="7" t="s">
        <v>63</v>
      </c>
      <c r="C13" s="23">
        <v>13507</v>
      </c>
      <c r="D13" s="23">
        <v>13507</v>
      </c>
      <c r="E13" s="23"/>
      <c r="F13" s="23"/>
      <c r="G13" s="22"/>
      <c r="H13" s="54"/>
    </row>
    <row r="14" spans="1:8" s="1" customFormat="1" ht="18.75" customHeight="1">
      <c r="A14" s="7" t="s">
        <v>64</v>
      </c>
      <c r="B14" s="7" t="s">
        <v>65</v>
      </c>
      <c r="C14" s="23">
        <v>233929.06</v>
      </c>
      <c r="D14" s="23">
        <v>233929.06</v>
      </c>
      <c r="E14" s="23"/>
      <c r="F14" s="23"/>
      <c r="G14" s="22"/>
      <c r="H14" s="54"/>
    </row>
    <row r="15" spans="1:8" s="1" customFormat="1" ht="18.75" customHeight="1">
      <c r="A15" s="7" t="s">
        <v>66</v>
      </c>
      <c r="B15" s="7" t="s">
        <v>67</v>
      </c>
      <c r="C15" s="23">
        <v>233929.06</v>
      </c>
      <c r="D15" s="23">
        <v>233929.06</v>
      </c>
      <c r="E15" s="23"/>
      <c r="F15" s="23"/>
      <c r="G15" s="22"/>
      <c r="H15" s="54"/>
    </row>
    <row r="16" spans="1:8" s="1" customFormat="1" ht="18.75" customHeight="1">
      <c r="A16" s="7" t="s">
        <v>68</v>
      </c>
      <c r="B16" s="7" t="s">
        <v>69</v>
      </c>
      <c r="C16" s="23">
        <v>233929.06</v>
      </c>
      <c r="D16" s="23">
        <v>233929.06</v>
      </c>
      <c r="E16" s="23"/>
      <c r="F16" s="23"/>
      <c r="G16" s="22"/>
      <c r="H16" s="54"/>
    </row>
    <row r="17" spans="1:8" s="1" customFormat="1" ht="18.75" customHeight="1">
      <c r="A17" s="7" t="s">
        <v>70</v>
      </c>
      <c r="B17" s="7" t="s">
        <v>71</v>
      </c>
      <c r="C17" s="23">
        <v>14569456.43</v>
      </c>
      <c r="D17" s="23">
        <v>11629456.43</v>
      </c>
      <c r="E17" s="23">
        <v>2940000</v>
      </c>
      <c r="F17" s="23"/>
      <c r="G17" s="22"/>
      <c r="H17" s="54"/>
    </row>
    <row r="18" spans="1:8" s="1" customFormat="1" ht="18.75" customHeight="1">
      <c r="A18" s="7" t="s">
        <v>72</v>
      </c>
      <c r="B18" s="7" t="s">
        <v>73</v>
      </c>
      <c r="C18" s="23">
        <v>13139456.43</v>
      </c>
      <c r="D18" s="23">
        <v>11629456.43</v>
      </c>
      <c r="E18" s="23">
        <v>1510000</v>
      </c>
      <c r="F18" s="23"/>
      <c r="G18" s="22"/>
      <c r="H18" s="54"/>
    </row>
    <row r="19" spans="1:8" s="1" customFormat="1" ht="18.75" customHeight="1">
      <c r="A19" s="7" t="s">
        <v>74</v>
      </c>
      <c r="B19" s="7" t="s">
        <v>75</v>
      </c>
      <c r="C19" s="23">
        <v>11266636.52</v>
      </c>
      <c r="D19" s="23">
        <v>11266636.52</v>
      </c>
      <c r="E19" s="23"/>
      <c r="F19" s="23"/>
      <c r="G19" s="22"/>
      <c r="H19" s="54"/>
    </row>
    <row r="20" spans="1:8" s="1" customFormat="1" ht="18.75" customHeight="1">
      <c r="A20" s="7" t="s">
        <v>76</v>
      </c>
      <c r="B20" s="7" t="s">
        <v>77</v>
      </c>
      <c r="C20" s="23">
        <v>1362819.91</v>
      </c>
      <c r="D20" s="23">
        <v>362819.91</v>
      </c>
      <c r="E20" s="23">
        <v>1000000</v>
      </c>
      <c r="F20" s="23"/>
      <c r="G20" s="22"/>
      <c r="H20" s="54"/>
    </row>
    <row r="21" spans="1:8" s="1" customFormat="1" ht="18.75" customHeight="1">
      <c r="A21" s="7" t="s">
        <v>78</v>
      </c>
      <c r="B21" s="7" t="s">
        <v>79</v>
      </c>
      <c r="C21" s="23">
        <v>510000</v>
      </c>
      <c r="D21" s="23"/>
      <c r="E21" s="23">
        <v>510000</v>
      </c>
      <c r="F21" s="23"/>
      <c r="G21" s="22"/>
      <c r="H21" s="54"/>
    </row>
    <row r="22" spans="1:8" s="1" customFormat="1" ht="18.75" customHeight="1">
      <c r="A22" s="7" t="s">
        <v>80</v>
      </c>
      <c r="B22" s="7" t="s">
        <v>81</v>
      </c>
      <c r="C22" s="23">
        <v>1430000</v>
      </c>
      <c r="D22" s="23"/>
      <c r="E22" s="23">
        <v>1430000</v>
      </c>
      <c r="F22" s="23"/>
      <c r="G22" s="22"/>
      <c r="H22" s="54"/>
    </row>
    <row r="23" spans="1:8" s="1" customFormat="1" ht="18.75" customHeight="1">
      <c r="A23" s="7" t="s">
        <v>82</v>
      </c>
      <c r="B23" s="7" t="s">
        <v>83</v>
      </c>
      <c r="C23" s="23">
        <v>1430000</v>
      </c>
      <c r="D23" s="23"/>
      <c r="E23" s="23">
        <v>1430000</v>
      </c>
      <c r="F23" s="23"/>
      <c r="G23" s="22"/>
      <c r="H23" s="54"/>
    </row>
    <row r="24" spans="1:10" s="1" customFormat="1" ht="21" customHeight="1">
      <c r="A24" s="14"/>
      <c r="B24" s="14"/>
      <c r="D24" s="14"/>
      <c r="E24" s="14"/>
      <c r="F24" s="14"/>
      <c r="G24" s="14"/>
      <c r="H24" s="14"/>
      <c r="I24" s="14"/>
      <c r="J24" s="14"/>
    </row>
    <row r="25" spans="1:10" s="1" customFormat="1" ht="21" customHeight="1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s="1" customFormat="1" ht="21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s="1" customFormat="1" ht="21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spans="1:10" s="1" customFormat="1" ht="21" customHeight="1">
      <c r="A28" s="14"/>
      <c r="B28" s="14"/>
      <c r="C28" s="14"/>
      <c r="D28" s="14"/>
      <c r="E28" s="14"/>
      <c r="F28" s="14"/>
      <c r="G28" s="14"/>
      <c r="H28" s="14"/>
      <c r="I28" s="14"/>
      <c r="J28" s="14"/>
    </row>
    <row r="29" spans="1:10" s="1" customFormat="1" ht="21" customHeight="1">
      <c r="A29" s="14"/>
      <c r="B29" s="14"/>
      <c r="C29" s="14"/>
      <c r="D29" s="14"/>
      <c r="E29" s="14"/>
      <c r="F29" s="14"/>
      <c r="G29" s="14"/>
      <c r="H29" s="14"/>
      <c r="I29" s="14"/>
      <c r="J29" s="14"/>
    </row>
    <row r="30" spans="1:10" s="1" customFormat="1" ht="21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</row>
    <row r="31" spans="1:10" s="1" customFormat="1" ht="21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</row>
    <row r="32" spans="1:10" s="1" customFormat="1" ht="21" customHeight="1">
      <c r="A32" s="14"/>
      <c r="B32" s="14"/>
      <c r="C32" s="14"/>
      <c r="D32" s="14"/>
      <c r="E32" s="14"/>
      <c r="F32" s="14"/>
      <c r="G32" s="14"/>
      <c r="H32" s="14"/>
      <c r="I32" s="14"/>
      <c r="J32" s="14"/>
    </row>
    <row r="33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A5" sqref="A5:A18"/>
    </sheetView>
  </sheetViews>
  <sheetFormatPr defaultColWidth="8.8515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4"/>
      <c r="B1" s="14"/>
      <c r="C1" s="14"/>
      <c r="D1" s="14"/>
      <c r="E1" s="14"/>
      <c r="F1" s="33"/>
      <c r="G1" s="14"/>
    </row>
    <row r="2" spans="1:7" s="1" customFormat="1" ht="29.25" customHeight="1">
      <c r="A2" s="3" t="s">
        <v>93</v>
      </c>
      <c r="B2" s="3"/>
      <c r="C2" s="3"/>
      <c r="D2" s="3"/>
      <c r="E2" s="3"/>
      <c r="F2" s="3"/>
      <c r="G2" s="14"/>
    </row>
    <row r="3" spans="1:7" s="1" customFormat="1" ht="17.25" customHeight="1">
      <c r="A3" s="17" t="s">
        <v>9</v>
      </c>
      <c r="B3" s="18"/>
      <c r="C3" s="18"/>
      <c r="D3" s="18"/>
      <c r="E3" s="18"/>
      <c r="F3" s="19" t="s">
        <v>10</v>
      </c>
      <c r="G3" s="14"/>
    </row>
    <row r="4" spans="1:7" s="1" customFormat="1" ht="17.25" customHeight="1">
      <c r="A4" s="34" t="s">
        <v>11</v>
      </c>
      <c r="B4" s="4"/>
      <c r="C4" s="5" t="s">
        <v>94</v>
      </c>
      <c r="D4" s="5"/>
      <c r="E4" s="5"/>
      <c r="F4" s="5"/>
      <c r="G4" s="14"/>
    </row>
    <row r="5" spans="1:7" s="1" customFormat="1" ht="17.25" customHeight="1">
      <c r="A5" s="35" t="s">
        <v>13</v>
      </c>
      <c r="B5" s="36" t="s">
        <v>14</v>
      </c>
      <c r="C5" s="20" t="s">
        <v>15</v>
      </c>
      <c r="D5" s="37" t="s">
        <v>36</v>
      </c>
      <c r="E5" s="20" t="s">
        <v>95</v>
      </c>
      <c r="F5" s="37" t="s">
        <v>96</v>
      </c>
      <c r="G5" s="14"/>
    </row>
    <row r="6" spans="1:7" s="1" customFormat="1" ht="17.25" customHeight="1">
      <c r="A6" s="38" t="s">
        <v>97</v>
      </c>
      <c r="B6" s="39">
        <v>12414245</v>
      </c>
      <c r="C6" s="40" t="s">
        <v>98</v>
      </c>
      <c r="D6" s="8">
        <f>'财拨总表（引用）'!B7</f>
        <v>12414245</v>
      </c>
      <c r="E6" s="8">
        <f>'财拨总表（引用）'!C7</f>
        <v>12414245</v>
      </c>
      <c r="F6" s="8">
        <f>'财拨总表（引用）'!D7</f>
        <v>0</v>
      </c>
      <c r="G6" s="14"/>
    </row>
    <row r="7" spans="1:7" s="1" customFormat="1" ht="17.25" customHeight="1">
      <c r="A7" s="38" t="s">
        <v>99</v>
      </c>
      <c r="B7" s="39">
        <v>12414245</v>
      </c>
      <c r="C7" s="41" t="str">
        <f>'财拨总表（引用）'!A8</f>
        <v>社会保障和就业支出</v>
      </c>
      <c r="D7" s="42">
        <f>'财拨总表（引用）'!B8</f>
        <v>450455</v>
      </c>
      <c r="E7" s="42">
        <f>'财拨总表（引用）'!C8</f>
        <v>450455</v>
      </c>
      <c r="F7" s="42">
        <f>'财拨总表（引用）'!D8</f>
        <v>0</v>
      </c>
      <c r="G7" s="14"/>
    </row>
    <row r="8" spans="1:7" s="1" customFormat="1" ht="17.25" customHeight="1">
      <c r="A8" s="38" t="s">
        <v>100</v>
      </c>
      <c r="B8" s="39"/>
      <c r="C8" s="41" t="str">
        <f>'财拨总表（引用）'!A9</f>
        <v>卫生健康支出</v>
      </c>
      <c r="D8" s="42">
        <f>'财拨总表（引用）'!B9</f>
        <v>193619</v>
      </c>
      <c r="E8" s="42">
        <f>'财拨总表（引用）'!C9</f>
        <v>193619</v>
      </c>
      <c r="F8" s="42">
        <f>'财拨总表（引用）'!D9</f>
        <v>0</v>
      </c>
      <c r="G8" s="14"/>
    </row>
    <row r="9" spans="1:7" s="1" customFormat="1" ht="17.25" customHeight="1">
      <c r="A9" s="38" t="s">
        <v>101</v>
      </c>
      <c r="B9" s="39"/>
      <c r="C9" s="41" t="str">
        <f>'财拨总表（引用）'!A10</f>
        <v>灾害防治及应急管理支出</v>
      </c>
      <c r="D9" s="42">
        <f>'财拨总表（引用）'!B10</f>
        <v>11770171</v>
      </c>
      <c r="E9" s="42">
        <f>'财拨总表（引用）'!C10</f>
        <v>11770171</v>
      </c>
      <c r="F9" s="42">
        <f>'财拨总表（引用）'!D10</f>
        <v>0</v>
      </c>
      <c r="G9" s="14"/>
    </row>
    <row r="10" spans="1:7" s="1" customFormat="1" ht="17.25" customHeight="1">
      <c r="A10" s="38" t="s">
        <v>102</v>
      </c>
      <c r="B10" s="43"/>
      <c r="C10" s="41">
        <f>'财拨总表（引用）'!A11</f>
        <v>0</v>
      </c>
      <c r="D10" s="42">
        <f>'财拨总表（引用）'!B11</f>
        <v>0</v>
      </c>
      <c r="E10" s="42">
        <f>'财拨总表（引用）'!C11</f>
        <v>0</v>
      </c>
      <c r="F10" s="42">
        <f>'财拨总表（引用）'!D11</f>
        <v>0</v>
      </c>
      <c r="G10" s="14"/>
    </row>
    <row r="11" spans="1:7" s="1" customFormat="1" ht="17.25" customHeight="1">
      <c r="A11" s="38"/>
      <c r="B11" s="44"/>
      <c r="C11" s="45">
        <f>'财拨总表（引用）'!A12</f>
        <v>0</v>
      </c>
      <c r="D11" s="42">
        <f>'财拨总表（引用）'!B12</f>
        <v>0</v>
      </c>
      <c r="E11" s="42">
        <f>'财拨总表（引用）'!C12</f>
        <v>0</v>
      </c>
      <c r="F11" s="42">
        <f>'财拨总表（引用）'!D12</f>
        <v>0</v>
      </c>
      <c r="G11" s="14"/>
    </row>
    <row r="12" spans="1:7" s="1" customFormat="1" ht="17.25" customHeight="1">
      <c r="A12" s="38"/>
      <c r="B12" s="43"/>
      <c r="C12" s="45">
        <f>'财拨总表（引用）'!A13</f>
        <v>0</v>
      </c>
      <c r="D12" s="42">
        <f>'财拨总表（引用）'!B13</f>
        <v>0</v>
      </c>
      <c r="E12" s="42">
        <f>'财拨总表（引用）'!C13</f>
        <v>0</v>
      </c>
      <c r="F12" s="42">
        <f>'财拨总表（引用）'!D13</f>
        <v>0</v>
      </c>
      <c r="G12" s="14"/>
    </row>
    <row r="13" spans="1:7" s="1" customFormat="1" ht="19.5" customHeight="1">
      <c r="A13" s="38"/>
      <c r="B13" s="43"/>
      <c r="C13" s="45">
        <f>'财拨总表（引用）'!A49</f>
        <v>0</v>
      </c>
      <c r="D13" s="42">
        <f>'财拨总表（引用）'!B49</f>
        <v>0</v>
      </c>
      <c r="E13" s="42">
        <f>'财拨总表（引用）'!C49</f>
        <v>0</v>
      </c>
      <c r="F13" s="42">
        <f>'财拨总表（引用）'!D49</f>
        <v>0</v>
      </c>
      <c r="G13" s="14"/>
    </row>
    <row r="14" spans="1:7" s="1" customFormat="1" ht="17.25" customHeight="1">
      <c r="A14" s="38" t="s">
        <v>103</v>
      </c>
      <c r="B14" s="43"/>
      <c r="C14" s="42" t="s">
        <v>104</v>
      </c>
      <c r="D14" s="42"/>
      <c r="E14" s="42"/>
      <c r="F14" s="22"/>
      <c r="G14" s="14"/>
    </row>
    <row r="15" spans="1:7" s="1" customFormat="1" ht="17.25" customHeight="1">
      <c r="A15" s="46" t="s">
        <v>105</v>
      </c>
      <c r="B15" s="43"/>
      <c r="C15" s="42"/>
      <c r="D15" s="42"/>
      <c r="E15" s="42"/>
      <c r="F15" s="22"/>
      <c r="G15" s="14"/>
    </row>
    <row r="16" spans="1:7" s="1" customFormat="1" ht="17.25" customHeight="1">
      <c r="A16" s="38" t="s">
        <v>106</v>
      </c>
      <c r="B16" s="47"/>
      <c r="C16" s="42"/>
      <c r="D16" s="42"/>
      <c r="E16" s="42"/>
      <c r="F16" s="22"/>
      <c r="G16" s="14"/>
    </row>
    <row r="17" spans="1:7" s="1" customFormat="1" ht="17.25" customHeight="1">
      <c r="A17" s="38"/>
      <c r="B17" s="43"/>
      <c r="C17" s="42"/>
      <c r="D17" s="42"/>
      <c r="E17" s="42"/>
      <c r="F17" s="22"/>
      <c r="G17" s="14"/>
    </row>
    <row r="18" spans="1:7" s="1" customFormat="1" ht="17.25" customHeight="1">
      <c r="A18" s="38"/>
      <c r="B18" s="43"/>
      <c r="C18" s="42"/>
      <c r="D18" s="42"/>
      <c r="E18" s="42"/>
      <c r="F18" s="22"/>
      <c r="G18" s="14"/>
    </row>
    <row r="19" spans="1:7" s="1" customFormat="1" ht="17.25" customHeight="1">
      <c r="A19" s="48" t="s">
        <v>31</v>
      </c>
      <c r="B19" s="8">
        <f>B6</f>
        <v>12414245</v>
      </c>
      <c r="C19" s="49" t="s">
        <v>32</v>
      </c>
      <c r="D19" s="8">
        <f>'财拨总表（引用）'!B7</f>
        <v>12414245</v>
      </c>
      <c r="E19" s="8">
        <f>'财拨总表（引用）'!C7</f>
        <v>12414245</v>
      </c>
      <c r="F19" s="8">
        <f>'财拨总表（引用）'!D7</f>
        <v>0</v>
      </c>
      <c r="G19" s="14"/>
    </row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>
      <c r="AF45" s="12"/>
    </row>
    <row r="46" s="1" customFormat="1" ht="15">
      <c r="AD46" s="12"/>
    </row>
    <row r="47" spans="31:32" s="1" customFormat="1" ht="15">
      <c r="AE47" s="12"/>
      <c r="AF47" s="12"/>
    </row>
    <row r="48" spans="32:33" s="1" customFormat="1" ht="15">
      <c r="AF48" s="12"/>
      <c r="AG48" s="12"/>
    </row>
    <row r="49" s="1" customFormat="1" ht="15">
      <c r="AG49" s="50" t="s">
        <v>107</v>
      </c>
    </row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>
      <c r="Z86" s="12"/>
    </row>
    <row r="87" spans="23:26" s="1" customFormat="1" ht="15">
      <c r="W87" s="12"/>
      <c r="X87" s="12"/>
      <c r="Y87" s="12"/>
      <c r="Z87" s="50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B1" sqref="A1:E23"/>
    </sheetView>
  </sheetViews>
  <sheetFormatPr defaultColWidth="8.8515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108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14"/>
      <c r="G3" s="14"/>
    </row>
    <row r="4" spans="1:7" s="1" customFormat="1" ht="17.25" customHeight="1">
      <c r="A4" s="5" t="s">
        <v>85</v>
      </c>
      <c r="B4" s="5"/>
      <c r="C4" s="5" t="s">
        <v>109</v>
      </c>
      <c r="D4" s="5"/>
      <c r="E4" s="5"/>
      <c r="F4" s="14"/>
      <c r="G4" s="14"/>
    </row>
    <row r="5" spans="1:7" s="1" customFormat="1" ht="21" customHeight="1">
      <c r="A5" s="5" t="s">
        <v>91</v>
      </c>
      <c r="B5" s="5" t="s">
        <v>92</v>
      </c>
      <c r="C5" s="5" t="s">
        <v>36</v>
      </c>
      <c r="D5" s="5" t="s">
        <v>86</v>
      </c>
      <c r="E5" s="5" t="s">
        <v>87</v>
      </c>
      <c r="F5" s="14"/>
      <c r="G5" s="14"/>
    </row>
    <row r="6" spans="1:7" s="1" customFormat="1" ht="21" customHeight="1">
      <c r="A6" s="6" t="s">
        <v>50</v>
      </c>
      <c r="B6" s="6" t="s">
        <v>50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7" s="1" customFormat="1" ht="18.75" customHeight="1">
      <c r="A7" s="7" t="s">
        <v>51</v>
      </c>
      <c r="B7" s="7" t="s">
        <v>36</v>
      </c>
      <c r="C7" s="23">
        <v>12414245</v>
      </c>
      <c r="D7" s="23">
        <v>9474245</v>
      </c>
      <c r="E7" s="22">
        <v>2940000</v>
      </c>
      <c r="F7" s="14"/>
      <c r="G7" s="14"/>
    </row>
    <row r="8" spans="1:5" s="1" customFormat="1" ht="18.75" customHeight="1">
      <c r="A8" s="7" t="s">
        <v>52</v>
      </c>
      <c r="B8" s="7" t="s">
        <v>53</v>
      </c>
      <c r="C8" s="23">
        <v>450455</v>
      </c>
      <c r="D8" s="23">
        <v>450455</v>
      </c>
      <c r="E8" s="22"/>
    </row>
    <row r="9" spans="1:5" s="1" customFormat="1" ht="18.75" customHeight="1">
      <c r="A9" s="7" t="s">
        <v>54</v>
      </c>
      <c r="B9" s="7" t="s">
        <v>55</v>
      </c>
      <c r="C9" s="23">
        <v>424143</v>
      </c>
      <c r="D9" s="23">
        <v>424143</v>
      </c>
      <c r="E9" s="22"/>
    </row>
    <row r="10" spans="1:5" s="1" customFormat="1" ht="18.75" customHeight="1">
      <c r="A10" s="7" t="s">
        <v>56</v>
      </c>
      <c r="B10" s="7" t="s">
        <v>57</v>
      </c>
      <c r="C10" s="23">
        <v>424143</v>
      </c>
      <c r="D10" s="23">
        <v>424143</v>
      </c>
      <c r="E10" s="22"/>
    </row>
    <row r="11" spans="1:5" s="1" customFormat="1" ht="18.75" customHeight="1">
      <c r="A11" s="7" t="s">
        <v>58</v>
      </c>
      <c r="B11" s="7" t="s">
        <v>59</v>
      </c>
      <c r="C11" s="23">
        <v>26312</v>
      </c>
      <c r="D11" s="23">
        <v>26312</v>
      </c>
      <c r="E11" s="22"/>
    </row>
    <row r="12" spans="1:5" s="1" customFormat="1" ht="18.75" customHeight="1">
      <c r="A12" s="7" t="s">
        <v>60</v>
      </c>
      <c r="B12" s="7" t="s">
        <v>61</v>
      </c>
      <c r="C12" s="23">
        <v>12805</v>
      </c>
      <c r="D12" s="23">
        <v>12805</v>
      </c>
      <c r="E12" s="22"/>
    </row>
    <row r="13" spans="1:5" s="1" customFormat="1" ht="18.75" customHeight="1">
      <c r="A13" s="7" t="s">
        <v>62</v>
      </c>
      <c r="B13" s="7" t="s">
        <v>63</v>
      </c>
      <c r="C13" s="23">
        <v>13507</v>
      </c>
      <c r="D13" s="23">
        <v>13507</v>
      </c>
      <c r="E13" s="22"/>
    </row>
    <row r="14" spans="1:5" s="1" customFormat="1" ht="18.75" customHeight="1">
      <c r="A14" s="7" t="s">
        <v>64</v>
      </c>
      <c r="B14" s="7" t="s">
        <v>65</v>
      </c>
      <c r="C14" s="23">
        <v>193619</v>
      </c>
      <c r="D14" s="23">
        <v>193619</v>
      </c>
      <c r="E14" s="22"/>
    </row>
    <row r="15" spans="1:5" s="1" customFormat="1" ht="18.75" customHeight="1">
      <c r="A15" s="7" t="s">
        <v>66</v>
      </c>
      <c r="B15" s="7" t="s">
        <v>67</v>
      </c>
      <c r="C15" s="23">
        <v>193619</v>
      </c>
      <c r="D15" s="23">
        <v>193619</v>
      </c>
      <c r="E15" s="22"/>
    </row>
    <row r="16" spans="1:5" s="1" customFormat="1" ht="18.75" customHeight="1">
      <c r="A16" s="7" t="s">
        <v>68</v>
      </c>
      <c r="B16" s="7" t="s">
        <v>69</v>
      </c>
      <c r="C16" s="23">
        <v>193619</v>
      </c>
      <c r="D16" s="23">
        <v>193619</v>
      </c>
      <c r="E16" s="22"/>
    </row>
    <row r="17" spans="1:5" s="1" customFormat="1" ht="18.75" customHeight="1">
      <c r="A17" s="7" t="s">
        <v>70</v>
      </c>
      <c r="B17" s="7" t="s">
        <v>71</v>
      </c>
      <c r="C17" s="23">
        <v>11770171</v>
      </c>
      <c r="D17" s="23">
        <v>8830171</v>
      </c>
      <c r="E17" s="22">
        <v>2940000</v>
      </c>
    </row>
    <row r="18" spans="1:5" s="1" customFormat="1" ht="18.75" customHeight="1">
      <c r="A18" s="7" t="s">
        <v>72</v>
      </c>
      <c r="B18" s="7" t="s">
        <v>73</v>
      </c>
      <c r="C18" s="23">
        <v>10340171</v>
      </c>
      <c r="D18" s="23">
        <v>8830171</v>
      </c>
      <c r="E18" s="22">
        <v>1510000</v>
      </c>
    </row>
    <row r="19" spans="1:5" s="1" customFormat="1" ht="18.75" customHeight="1">
      <c r="A19" s="7" t="s">
        <v>74</v>
      </c>
      <c r="B19" s="7" t="s">
        <v>75</v>
      </c>
      <c r="C19" s="23">
        <v>8683051</v>
      </c>
      <c r="D19" s="23">
        <v>8683051</v>
      </c>
      <c r="E19" s="22"/>
    </row>
    <row r="20" spans="1:5" s="1" customFormat="1" ht="18.75" customHeight="1">
      <c r="A20" s="7" t="s">
        <v>76</v>
      </c>
      <c r="B20" s="7" t="s">
        <v>77</v>
      </c>
      <c r="C20" s="23">
        <v>1147120</v>
      </c>
      <c r="D20" s="23">
        <v>147120</v>
      </c>
      <c r="E20" s="22">
        <v>1000000</v>
      </c>
    </row>
    <row r="21" spans="1:5" s="1" customFormat="1" ht="18.75" customHeight="1">
      <c r="A21" s="7" t="s">
        <v>78</v>
      </c>
      <c r="B21" s="7" t="s">
        <v>79</v>
      </c>
      <c r="C21" s="23">
        <v>510000</v>
      </c>
      <c r="D21" s="23"/>
      <c r="E21" s="22">
        <v>510000</v>
      </c>
    </row>
    <row r="22" spans="1:5" s="1" customFormat="1" ht="18.75" customHeight="1">
      <c r="A22" s="7" t="s">
        <v>80</v>
      </c>
      <c r="B22" s="7" t="s">
        <v>81</v>
      </c>
      <c r="C22" s="23">
        <v>1430000</v>
      </c>
      <c r="D22" s="23"/>
      <c r="E22" s="22">
        <v>1430000</v>
      </c>
    </row>
    <row r="23" spans="1:5" s="1" customFormat="1" ht="18.75" customHeight="1">
      <c r="A23" s="7" t="s">
        <v>82</v>
      </c>
      <c r="B23" s="7" t="s">
        <v>83</v>
      </c>
      <c r="C23" s="23">
        <v>1430000</v>
      </c>
      <c r="D23" s="23"/>
      <c r="E23" s="22">
        <v>1430000</v>
      </c>
    </row>
    <row r="24" spans="1:7" s="1" customFormat="1" ht="21" customHeight="1">
      <c r="A24" s="14"/>
      <c r="B24" s="14"/>
      <c r="C24" s="14"/>
      <c r="D24" s="14"/>
      <c r="E24" s="14"/>
      <c r="F24" s="14"/>
      <c r="G24" s="14"/>
    </row>
    <row r="25" spans="1:7" s="1" customFormat="1" ht="21" customHeight="1">
      <c r="A25" s="14"/>
      <c r="B25" s="14"/>
      <c r="C25" s="14"/>
      <c r="D25" s="14"/>
      <c r="E25" s="14"/>
      <c r="F25" s="14"/>
      <c r="G25" s="14"/>
    </row>
    <row r="26" spans="1:7" s="1" customFormat="1" ht="21" customHeight="1">
      <c r="A26" s="14"/>
      <c r="B26" s="14"/>
      <c r="C26" s="14"/>
      <c r="D26" s="14"/>
      <c r="E26" s="14"/>
      <c r="F26" s="14"/>
      <c r="G26" s="14"/>
    </row>
    <row r="27" spans="1:7" s="1" customFormat="1" ht="21" customHeight="1">
      <c r="A27" s="14"/>
      <c r="B27" s="14"/>
      <c r="C27" s="14"/>
      <c r="D27" s="14"/>
      <c r="E27" s="14"/>
      <c r="F27" s="14"/>
      <c r="G27" s="14"/>
    </row>
    <row r="28" spans="1:7" s="1" customFormat="1" ht="21" customHeight="1">
      <c r="A28" s="14"/>
      <c r="B28" s="14"/>
      <c r="C28" s="14"/>
      <c r="D28" s="14"/>
      <c r="E28" s="14"/>
      <c r="F28" s="14"/>
      <c r="G28" s="14"/>
    </row>
    <row r="29" spans="1:7" s="1" customFormat="1" ht="21" customHeight="1">
      <c r="A29" s="14"/>
      <c r="B29" s="14"/>
      <c r="C29" s="14"/>
      <c r="D29" s="14"/>
      <c r="E29" s="14"/>
      <c r="F29" s="14"/>
      <c r="G29" s="14"/>
    </row>
    <row r="30" spans="1:7" s="1" customFormat="1" ht="21" customHeight="1">
      <c r="A30" s="14"/>
      <c r="B30" s="14"/>
      <c r="C30" s="14"/>
      <c r="D30" s="14"/>
      <c r="E30" s="14"/>
      <c r="F30" s="14"/>
      <c r="G30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showGridLines="0" workbookViewId="0" topLeftCell="A19">
      <selection activeCell="A1" sqref="A1:E46"/>
    </sheetView>
  </sheetViews>
  <sheetFormatPr defaultColWidth="8.8515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110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14"/>
      <c r="G3" s="14"/>
    </row>
    <row r="4" spans="1:7" s="1" customFormat="1" ht="17.25" customHeight="1">
      <c r="A4" s="5" t="s">
        <v>111</v>
      </c>
      <c r="B4" s="5"/>
      <c r="C4" s="5" t="s">
        <v>112</v>
      </c>
      <c r="D4" s="5"/>
      <c r="E4" s="5"/>
      <c r="F4" s="14"/>
      <c r="G4" s="14"/>
    </row>
    <row r="5" spans="1:7" s="1" customFormat="1" ht="21" customHeight="1">
      <c r="A5" s="5" t="s">
        <v>91</v>
      </c>
      <c r="B5" s="4" t="s">
        <v>92</v>
      </c>
      <c r="C5" s="20" t="s">
        <v>36</v>
      </c>
      <c r="D5" s="20" t="s">
        <v>113</v>
      </c>
      <c r="E5" s="20" t="s">
        <v>114</v>
      </c>
      <c r="F5" s="14"/>
      <c r="G5" s="14"/>
    </row>
    <row r="6" spans="1:7" s="1" customFormat="1" ht="21" customHeight="1">
      <c r="A6" s="6" t="s">
        <v>50</v>
      </c>
      <c r="B6" s="6" t="s">
        <v>50</v>
      </c>
      <c r="C6" s="21">
        <v>1</v>
      </c>
      <c r="D6" s="21">
        <f>C6+1</f>
        <v>2</v>
      </c>
      <c r="E6" s="21">
        <f>D6+1</f>
        <v>3</v>
      </c>
      <c r="F6" s="14"/>
      <c r="G6" s="14"/>
    </row>
    <row r="7" spans="1:8" s="1" customFormat="1" ht="18.75" customHeight="1">
      <c r="A7" s="7" t="s">
        <v>51</v>
      </c>
      <c r="B7" s="7" t="s">
        <v>36</v>
      </c>
      <c r="C7" s="23">
        <v>9474245</v>
      </c>
      <c r="D7" s="23">
        <v>6632445</v>
      </c>
      <c r="E7" s="22">
        <v>2841800</v>
      </c>
      <c r="F7" s="32"/>
      <c r="G7" s="32"/>
      <c r="H7" s="12"/>
    </row>
    <row r="8" spans="1:5" s="1" customFormat="1" ht="18.75" customHeight="1">
      <c r="A8" s="7"/>
      <c r="B8" s="7" t="s">
        <v>115</v>
      </c>
      <c r="C8" s="23">
        <v>6464349</v>
      </c>
      <c r="D8" s="23">
        <v>6464349</v>
      </c>
      <c r="E8" s="22"/>
    </row>
    <row r="9" spans="1:5" s="1" customFormat="1" ht="18.75" customHeight="1">
      <c r="A9" s="7" t="s">
        <v>116</v>
      </c>
      <c r="B9" s="7" t="s">
        <v>117</v>
      </c>
      <c r="C9" s="23">
        <v>797220</v>
      </c>
      <c r="D9" s="23">
        <v>797220</v>
      </c>
      <c r="E9" s="22"/>
    </row>
    <row r="10" spans="1:5" s="1" customFormat="1" ht="18.75" customHeight="1">
      <c r="A10" s="7" t="s">
        <v>118</v>
      </c>
      <c r="B10" s="7" t="s">
        <v>119</v>
      </c>
      <c r="C10" s="23">
        <v>374940</v>
      </c>
      <c r="D10" s="23">
        <v>374940</v>
      </c>
      <c r="E10" s="22"/>
    </row>
    <row r="11" spans="1:5" s="1" customFormat="1" ht="18.75" customHeight="1">
      <c r="A11" s="7" t="s">
        <v>120</v>
      </c>
      <c r="B11" s="7" t="s">
        <v>121</v>
      </c>
      <c r="C11" s="23">
        <v>68160</v>
      </c>
      <c r="D11" s="23">
        <v>68160</v>
      </c>
      <c r="E11" s="22"/>
    </row>
    <row r="12" spans="1:5" s="1" customFormat="1" ht="18.75" customHeight="1">
      <c r="A12" s="7" t="s">
        <v>122</v>
      </c>
      <c r="B12" s="7" t="s">
        <v>123</v>
      </c>
      <c r="C12" s="23">
        <v>566435</v>
      </c>
      <c r="D12" s="23">
        <v>566435</v>
      </c>
      <c r="E12" s="22"/>
    </row>
    <row r="13" spans="1:5" s="1" customFormat="1" ht="18.75" customHeight="1">
      <c r="A13" s="7" t="s">
        <v>124</v>
      </c>
      <c r="B13" s="7" t="s">
        <v>125</v>
      </c>
      <c r="C13" s="23">
        <v>162300</v>
      </c>
      <c r="D13" s="23">
        <v>162300</v>
      </c>
      <c r="E13" s="22"/>
    </row>
    <row r="14" spans="1:5" s="1" customFormat="1" ht="18.75" customHeight="1">
      <c r="A14" s="7" t="s">
        <v>126</v>
      </c>
      <c r="B14" s="7" t="s">
        <v>127</v>
      </c>
      <c r="C14" s="23">
        <v>424143</v>
      </c>
      <c r="D14" s="23">
        <v>424143</v>
      </c>
      <c r="E14" s="22"/>
    </row>
    <row r="15" spans="1:5" s="1" customFormat="1" ht="18.75" customHeight="1">
      <c r="A15" s="7" t="s">
        <v>128</v>
      </c>
      <c r="B15" s="7" t="s">
        <v>129</v>
      </c>
      <c r="C15" s="23">
        <v>193619</v>
      </c>
      <c r="D15" s="23">
        <v>193619</v>
      </c>
      <c r="E15" s="22"/>
    </row>
    <row r="16" spans="1:5" s="1" customFormat="1" ht="18.75" customHeight="1">
      <c r="A16" s="7" t="s">
        <v>130</v>
      </c>
      <c r="B16" s="7" t="s">
        <v>131</v>
      </c>
      <c r="C16" s="23">
        <v>12805</v>
      </c>
      <c r="D16" s="23">
        <v>12805</v>
      </c>
      <c r="E16" s="22"/>
    </row>
    <row r="17" spans="1:5" s="1" customFormat="1" ht="18.75" customHeight="1">
      <c r="A17" s="7" t="s">
        <v>132</v>
      </c>
      <c r="B17" s="7" t="s">
        <v>133</v>
      </c>
      <c r="C17" s="23">
        <v>13507</v>
      </c>
      <c r="D17" s="23">
        <v>13507</v>
      </c>
      <c r="E17" s="22"/>
    </row>
    <row r="18" spans="1:5" s="1" customFormat="1" ht="18.75" customHeight="1">
      <c r="A18" s="7" t="s">
        <v>134</v>
      </c>
      <c r="B18" s="7" t="s">
        <v>135</v>
      </c>
      <c r="C18" s="23">
        <v>200000</v>
      </c>
      <c r="D18" s="23">
        <v>200000</v>
      </c>
      <c r="E18" s="22"/>
    </row>
    <row r="19" spans="1:5" s="1" customFormat="1" ht="18.75" customHeight="1">
      <c r="A19" s="7" t="s">
        <v>136</v>
      </c>
      <c r="B19" s="7" t="s">
        <v>137</v>
      </c>
      <c r="C19" s="23">
        <v>2462400</v>
      </c>
      <c r="D19" s="23">
        <v>2462400</v>
      </c>
      <c r="E19" s="22"/>
    </row>
    <row r="20" spans="1:5" s="1" customFormat="1" ht="18.75" customHeight="1">
      <c r="A20" s="7" t="s">
        <v>138</v>
      </c>
      <c r="B20" s="7" t="s">
        <v>139</v>
      </c>
      <c r="C20" s="23">
        <v>1188820</v>
      </c>
      <c r="D20" s="23">
        <v>1188820</v>
      </c>
      <c r="E20" s="22"/>
    </row>
    <row r="21" spans="1:5" s="1" customFormat="1" ht="18.75" customHeight="1">
      <c r="A21" s="7"/>
      <c r="B21" s="7" t="s">
        <v>140</v>
      </c>
      <c r="C21" s="23">
        <v>2341800</v>
      </c>
      <c r="D21" s="23"/>
      <c r="E21" s="22">
        <v>2341800</v>
      </c>
    </row>
    <row r="22" spans="1:5" s="1" customFormat="1" ht="18.75" customHeight="1">
      <c r="A22" s="7" t="s">
        <v>141</v>
      </c>
      <c r="B22" s="7" t="s">
        <v>142</v>
      </c>
      <c r="C22" s="23">
        <v>156480</v>
      </c>
      <c r="D22" s="23"/>
      <c r="E22" s="22">
        <v>156480</v>
      </c>
    </row>
    <row r="23" spans="1:5" s="1" customFormat="1" ht="18.75" customHeight="1">
      <c r="A23" s="7" t="s">
        <v>143</v>
      </c>
      <c r="B23" s="7" t="s">
        <v>144</v>
      </c>
      <c r="C23" s="23">
        <v>50000</v>
      </c>
      <c r="D23" s="23"/>
      <c r="E23" s="22">
        <v>50000</v>
      </c>
    </row>
    <row r="24" spans="1:5" s="1" customFormat="1" ht="18.75" customHeight="1">
      <c r="A24" s="7" t="s">
        <v>145</v>
      </c>
      <c r="B24" s="7" t="s">
        <v>146</v>
      </c>
      <c r="C24" s="23">
        <v>25000</v>
      </c>
      <c r="D24" s="23"/>
      <c r="E24" s="22">
        <v>25000</v>
      </c>
    </row>
    <row r="25" spans="1:5" s="1" customFormat="1" ht="18.75" customHeight="1">
      <c r="A25" s="7" t="s">
        <v>147</v>
      </c>
      <c r="B25" s="7" t="s">
        <v>148</v>
      </c>
      <c r="C25" s="23">
        <v>20000</v>
      </c>
      <c r="D25" s="23"/>
      <c r="E25" s="22">
        <v>20000</v>
      </c>
    </row>
    <row r="26" spans="1:5" s="1" customFormat="1" ht="18.75" customHeight="1">
      <c r="A26" s="7" t="s">
        <v>149</v>
      </c>
      <c r="B26" s="7" t="s">
        <v>150</v>
      </c>
      <c r="C26" s="23">
        <v>75000</v>
      </c>
      <c r="D26" s="23"/>
      <c r="E26" s="22">
        <v>75000</v>
      </c>
    </row>
    <row r="27" spans="1:5" s="1" customFormat="1" ht="18.75" customHeight="1">
      <c r="A27" s="7" t="s">
        <v>151</v>
      </c>
      <c r="B27" s="7" t="s">
        <v>152</v>
      </c>
      <c r="C27" s="23">
        <v>150000</v>
      </c>
      <c r="D27" s="23"/>
      <c r="E27" s="22">
        <v>150000</v>
      </c>
    </row>
    <row r="28" spans="1:5" s="1" customFormat="1" ht="18.75" customHeight="1">
      <c r="A28" s="7" t="s">
        <v>153</v>
      </c>
      <c r="B28" s="7" t="s">
        <v>154</v>
      </c>
      <c r="C28" s="23">
        <v>115920</v>
      </c>
      <c r="D28" s="23"/>
      <c r="E28" s="22">
        <v>115920</v>
      </c>
    </row>
    <row r="29" spans="1:5" s="1" customFormat="1" ht="18.75" customHeight="1">
      <c r="A29" s="7" t="s">
        <v>155</v>
      </c>
      <c r="B29" s="7" t="s">
        <v>156</v>
      </c>
      <c r="C29" s="23">
        <v>300000</v>
      </c>
      <c r="D29" s="23"/>
      <c r="E29" s="22">
        <v>300000</v>
      </c>
    </row>
    <row r="30" spans="1:5" s="1" customFormat="1" ht="18.75" customHeight="1">
      <c r="A30" s="7" t="s">
        <v>157</v>
      </c>
      <c r="B30" s="7" t="s">
        <v>158</v>
      </c>
      <c r="C30" s="23">
        <v>80000</v>
      </c>
      <c r="D30" s="23"/>
      <c r="E30" s="22">
        <v>80000</v>
      </c>
    </row>
    <row r="31" spans="1:5" s="1" customFormat="1" ht="18.75" customHeight="1">
      <c r="A31" s="7" t="s">
        <v>159</v>
      </c>
      <c r="B31" s="7" t="s">
        <v>160</v>
      </c>
      <c r="C31" s="23">
        <v>20000</v>
      </c>
      <c r="D31" s="23"/>
      <c r="E31" s="22">
        <v>20000</v>
      </c>
    </row>
    <row r="32" spans="1:5" s="1" customFormat="1" ht="18.75" customHeight="1">
      <c r="A32" s="7" t="s">
        <v>161</v>
      </c>
      <c r="B32" s="7" t="s">
        <v>162</v>
      </c>
      <c r="C32" s="23">
        <v>50000</v>
      </c>
      <c r="D32" s="23"/>
      <c r="E32" s="22">
        <v>50000</v>
      </c>
    </row>
    <row r="33" spans="1:5" s="1" customFormat="1" ht="18.75" customHeight="1">
      <c r="A33" s="7" t="s">
        <v>163</v>
      </c>
      <c r="B33" s="7" t="s">
        <v>164</v>
      </c>
      <c r="C33" s="23">
        <v>500000</v>
      </c>
      <c r="D33" s="23"/>
      <c r="E33" s="22">
        <v>500000</v>
      </c>
    </row>
    <row r="34" spans="1:5" s="1" customFormat="1" ht="18.75" customHeight="1">
      <c r="A34" s="7" t="s">
        <v>165</v>
      </c>
      <c r="B34" s="7" t="s">
        <v>166</v>
      </c>
      <c r="C34" s="23">
        <v>50000</v>
      </c>
      <c r="D34" s="23"/>
      <c r="E34" s="22">
        <v>50000</v>
      </c>
    </row>
    <row r="35" spans="1:5" s="1" customFormat="1" ht="18.75" customHeight="1">
      <c r="A35" s="7" t="s">
        <v>167</v>
      </c>
      <c r="B35" s="7" t="s">
        <v>168</v>
      </c>
      <c r="C35" s="23">
        <v>30000</v>
      </c>
      <c r="D35" s="23"/>
      <c r="E35" s="22">
        <v>30000</v>
      </c>
    </row>
    <row r="36" spans="1:5" s="1" customFormat="1" ht="18.75" customHeight="1">
      <c r="A36" s="7" t="s">
        <v>169</v>
      </c>
      <c r="B36" s="7" t="s">
        <v>170</v>
      </c>
      <c r="C36" s="23">
        <v>230000</v>
      </c>
      <c r="D36" s="23"/>
      <c r="E36" s="22">
        <v>230000</v>
      </c>
    </row>
    <row r="37" spans="1:5" s="1" customFormat="1" ht="18.75" customHeight="1">
      <c r="A37" s="7" t="s">
        <v>171</v>
      </c>
      <c r="B37" s="7" t="s">
        <v>172</v>
      </c>
      <c r="C37" s="23">
        <v>200000</v>
      </c>
      <c r="D37" s="23"/>
      <c r="E37" s="22">
        <v>200000</v>
      </c>
    </row>
    <row r="38" spans="1:5" s="1" customFormat="1" ht="18.75" customHeight="1">
      <c r="A38" s="7" t="s">
        <v>173</v>
      </c>
      <c r="B38" s="7" t="s">
        <v>174</v>
      </c>
      <c r="C38" s="23">
        <v>89400</v>
      </c>
      <c r="D38" s="23"/>
      <c r="E38" s="22">
        <v>89400</v>
      </c>
    </row>
    <row r="39" spans="1:5" s="1" customFormat="1" ht="18.75" customHeight="1">
      <c r="A39" s="7" t="s">
        <v>175</v>
      </c>
      <c r="B39" s="7" t="s">
        <v>176</v>
      </c>
      <c r="C39" s="23">
        <v>100000</v>
      </c>
      <c r="D39" s="23"/>
      <c r="E39" s="22">
        <v>100000</v>
      </c>
    </row>
    <row r="40" spans="1:5" s="1" customFormat="1" ht="18.75" customHeight="1">
      <c r="A40" s="7" t="s">
        <v>177</v>
      </c>
      <c r="B40" s="7" t="s">
        <v>178</v>
      </c>
      <c r="C40" s="23">
        <v>100000</v>
      </c>
      <c r="D40" s="23"/>
      <c r="E40" s="22">
        <v>100000</v>
      </c>
    </row>
    <row r="41" spans="1:5" s="1" customFormat="1" ht="18.75" customHeight="1">
      <c r="A41" s="7"/>
      <c r="B41" s="7" t="s">
        <v>179</v>
      </c>
      <c r="C41" s="23">
        <v>168096</v>
      </c>
      <c r="D41" s="23">
        <v>168096</v>
      </c>
      <c r="E41" s="22"/>
    </row>
    <row r="42" spans="1:5" s="1" customFormat="1" ht="18.75" customHeight="1">
      <c r="A42" s="7" t="s">
        <v>180</v>
      </c>
      <c r="B42" s="7" t="s">
        <v>181</v>
      </c>
      <c r="C42" s="23">
        <v>16896</v>
      </c>
      <c r="D42" s="23">
        <v>16896</v>
      </c>
      <c r="E42" s="22"/>
    </row>
    <row r="43" spans="1:5" s="1" customFormat="1" ht="18.75" customHeight="1">
      <c r="A43" s="7" t="s">
        <v>182</v>
      </c>
      <c r="B43" s="7" t="s">
        <v>183</v>
      </c>
      <c r="C43" s="23">
        <v>1200</v>
      </c>
      <c r="D43" s="23">
        <v>1200</v>
      </c>
      <c r="E43" s="22"/>
    </row>
    <row r="44" spans="1:5" s="1" customFormat="1" ht="18.75" customHeight="1">
      <c r="A44" s="7" t="s">
        <v>184</v>
      </c>
      <c r="B44" s="7" t="s">
        <v>185</v>
      </c>
      <c r="C44" s="23">
        <v>150000</v>
      </c>
      <c r="D44" s="23">
        <v>150000</v>
      </c>
      <c r="E44" s="22"/>
    </row>
    <row r="45" spans="1:5" s="1" customFormat="1" ht="18.75" customHeight="1">
      <c r="A45" s="7"/>
      <c r="B45" s="7" t="s">
        <v>186</v>
      </c>
      <c r="C45" s="23">
        <v>500000</v>
      </c>
      <c r="D45" s="23"/>
      <c r="E45" s="22">
        <v>500000</v>
      </c>
    </row>
    <row r="46" spans="1:5" s="1" customFormat="1" ht="18.75" customHeight="1">
      <c r="A46" s="7" t="s">
        <v>187</v>
      </c>
      <c r="B46" s="7" t="s">
        <v>188</v>
      </c>
      <c r="C46" s="23">
        <v>500000</v>
      </c>
      <c r="D46" s="23"/>
      <c r="E46" s="22">
        <v>500000</v>
      </c>
    </row>
    <row r="47" spans="1:8" s="1" customFormat="1" ht="21" customHeight="1">
      <c r="A47" s="14"/>
      <c r="B47" s="14"/>
      <c r="C47" s="14"/>
      <c r="D47" s="14"/>
      <c r="E47" s="14"/>
      <c r="F47" s="14"/>
      <c r="G47" s="14"/>
      <c r="H47" s="12"/>
    </row>
    <row r="48" spans="1:7" s="1" customFormat="1" ht="21" customHeight="1">
      <c r="A48" s="14"/>
      <c r="B48" s="14"/>
      <c r="C48" s="14"/>
      <c r="D48" s="14"/>
      <c r="E48" s="14"/>
      <c r="F48" s="14"/>
      <c r="G48" s="14"/>
    </row>
    <row r="49" spans="1:6" s="1" customFormat="1" ht="21" customHeight="1">
      <c r="A49" s="14"/>
      <c r="B49" s="14"/>
      <c r="C49" s="14"/>
      <c r="D49" s="14"/>
      <c r="E49" s="14"/>
      <c r="F49" s="14"/>
    </row>
    <row r="50" spans="1:7" s="1" customFormat="1" ht="21" customHeight="1">
      <c r="A50" s="14"/>
      <c r="B50" s="14"/>
      <c r="C50" s="14"/>
      <c r="D50" s="14"/>
      <c r="E50" s="14"/>
      <c r="F50" s="14"/>
      <c r="G50" s="14"/>
    </row>
    <row r="51" spans="1:7" s="1" customFormat="1" ht="21" customHeight="1">
      <c r="A51" s="14"/>
      <c r="B51" s="14"/>
      <c r="C51" s="14"/>
      <c r="D51" s="14"/>
      <c r="E51" s="14"/>
      <c r="F51" s="14"/>
      <c r="G51" s="14"/>
    </row>
    <row r="52" spans="1:7" s="1" customFormat="1" ht="21" customHeight="1">
      <c r="A52" s="14"/>
      <c r="B52" s="14"/>
      <c r="C52" s="14"/>
      <c r="D52" s="14"/>
      <c r="E52" s="14"/>
      <c r="F52" s="14"/>
      <c r="G52" s="14"/>
    </row>
    <row r="53" spans="1:7" s="1" customFormat="1" ht="21" customHeight="1">
      <c r="A53" s="14"/>
      <c r="B53" s="14"/>
      <c r="C53" s="14"/>
      <c r="D53" s="14"/>
      <c r="E53" s="14"/>
      <c r="F53" s="14"/>
      <c r="G53" s="14"/>
    </row>
    <row r="54" spans="1:7" s="1" customFormat="1" ht="21" customHeight="1">
      <c r="A54" s="14"/>
      <c r="B54" s="14"/>
      <c r="C54" s="14"/>
      <c r="D54" s="14"/>
      <c r="E54" s="14"/>
      <c r="F54" s="14"/>
      <c r="G54" s="14"/>
    </row>
    <row r="55" spans="1:7" s="1" customFormat="1" ht="21" customHeight="1">
      <c r="A55" s="14"/>
      <c r="B55" s="14"/>
      <c r="C55" s="14"/>
      <c r="D55" s="14"/>
      <c r="E55" s="14"/>
      <c r="F55" s="14"/>
      <c r="G55" s="1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4"/>
    </row>
    <row r="2" spans="1:7" s="1" customFormat="1" ht="30" customHeight="1">
      <c r="A2" s="15" t="s">
        <v>189</v>
      </c>
      <c r="B2" s="15"/>
      <c r="C2" s="15"/>
      <c r="D2" s="15"/>
      <c r="E2" s="15"/>
      <c r="F2" s="15"/>
      <c r="G2" s="15"/>
    </row>
    <row r="3" spans="1:7" s="1" customFormat="1" ht="18" customHeight="1">
      <c r="A3" s="25" t="s">
        <v>9</v>
      </c>
      <c r="B3" s="25"/>
      <c r="C3" s="25"/>
      <c r="D3" s="26"/>
      <c r="E3" s="26"/>
      <c r="F3" s="26"/>
      <c r="G3" s="19" t="s">
        <v>10</v>
      </c>
    </row>
    <row r="4" spans="1:7" s="1" customFormat="1" ht="31.5" customHeight="1">
      <c r="A4" s="6" t="s">
        <v>190</v>
      </c>
      <c r="B4" s="6" t="s">
        <v>191</v>
      </c>
      <c r="C4" s="6" t="s">
        <v>36</v>
      </c>
      <c r="D4" s="27" t="s">
        <v>192</v>
      </c>
      <c r="E4" s="6" t="s">
        <v>193</v>
      </c>
      <c r="F4" s="28" t="s">
        <v>194</v>
      </c>
      <c r="G4" s="6" t="s">
        <v>195</v>
      </c>
    </row>
    <row r="5" spans="1:7" s="1" customFormat="1" ht="21.75" customHeight="1">
      <c r="A5" s="29" t="s">
        <v>50</v>
      </c>
      <c r="B5" s="29" t="s">
        <v>50</v>
      </c>
      <c r="C5" s="30">
        <v>1</v>
      </c>
      <c r="D5" s="31">
        <f aca="true" t="shared" si="0" ref="D5:G5">C5+1</f>
        <v>2</v>
      </c>
      <c r="E5" s="31">
        <f t="shared" si="0"/>
        <v>3</v>
      </c>
      <c r="F5" s="31">
        <f t="shared" si="0"/>
        <v>4</v>
      </c>
      <c r="G5" s="31">
        <f t="shared" si="0"/>
        <v>5</v>
      </c>
    </row>
    <row r="6" spans="1:7" s="1" customFormat="1" ht="22.5" customHeight="1">
      <c r="A6" s="7" t="s">
        <v>51</v>
      </c>
      <c r="B6" s="7" t="s">
        <v>36</v>
      </c>
      <c r="C6" s="23">
        <v>1910000</v>
      </c>
      <c r="D6" s="23"/>
      <c r="E6" s="23">
        <v>500000</v>
      </c>
      <c r="F6" s="22">
        <v>200000</v>
      </c>
      <c r="G6" s="22">
        <v>1210000</v>
      </c>
    </row>
    <row r="7" spans="1:7" s="1" customFormat="1" ht="22.5" customHeight="1">
      <c r="A7" s="7" t="s">
        <v>196</v>
      </c>
      <c r="B7" s="7" t="s">
        <v>197</v>
      </c>
      <c r="C7" s="23">
        <v>1910000</v>
      </c>
      <c r="D7" s="23"/>
      <c r="E7" s="23">
        <v>500000</v>
      </c>
      <c r="F7" s="22">
        <v>200000</v>
      </c>
      <c r="G7" s="22">
        <v>1210000</v>
      </c>
    </row>
    <row r="8" spans="1:7" s="1" customFormat="1" ht="15">
      <c r="A8" s="12"/>
      <c r="B8" s="12"/>
      <c r="C8" s="12"/>
      <c r="D8" s="12"/>
      <c r="E8" s="12"/>
      <c r="F8" s="12"/>
      <c r="G8" s="12"/>
    </row>
    <row r="9" spans="1:8" s="1" customFormat="1" ht="15">
      <c r="A9" s="12"/>
      <c r="B9" s="12"/>
      <c r="C9" s="12"/>
      <c r="D9" s="12"/>
      <c r="E9" s="12"/>
      <c r="F9" s="12"/>
      <c r="G9" s="12"/>
      <c r="H9" s="12"/>
    </row>
    <row r="10" spans="1:7" s="1" customFormat="1" ht="15">
      <c r="A10" s="12"/>
      <c r="B10" s="12"/>
      <c r="C10" s="12"/>
      <c r="D10" s="12"/>
      <c r="E10" s="12"/>
      <c r="F10" s="12"/>
      <c r="G10" s="12"/>
    </row>
    <row r="11" spans="1:7" s="1" customFormat="1" ht="15">
      <c r="A11" s="12"/>
      <c r="B11" s="12"/>
      <c r="C11" s="12"/>
      <c r="D11" s="12"/>
      <c r="E11" s="12"/>
      <c r="F11" s="12"/>
      <c r="G11" s="12"/>
    </row>
    <row r="12" spans="1:7" s="1" customFormat="1" ht="15">
      <c r="A12" s="12"/>
      <c r="B12" s="12"/>
      <c r="C12" s="12"/>
      <c r="D12" s="12"/>
      <c r="E12" s="12"/>
      <c r="F12" s="12"/>
      <c r="G12" s="12"/>
    </row>
    <row r="13" spans="1:7" s="1" customFormat="1" ht="15">
      <c r="A13" s="12"/>
      <c r="B13" s="12"/>
      <c r="C13" s="12"/>
      <c r="D13" s="12"/>
      <c r="E13" s="12"/>
      <c r="F13" s="12"/>
      <c r="G13" s="12"/>
    </row>
    <row r="14" spans="1:7" s="1" customFormat="1" ht="15">
      <c r="A14" s="12"/>
      <c r="B14" s="12"/>
      <c r="C14" s="12"/>
      <c r="D14" s="12"/>
      <c r="E14" s="12"/>
      <c r="F14" s="12"/>
      <c r="G14" s="12"/>
    </row>
    <row r="15" spans="1:7" s="1" customFormat="1" ht="15">
      <c r="A15" s="12"/>
      <c r="B15" s="12"/>
      <c r="C15" s="12"/>
      <c r="D15" s="12"/>
      <c r="E15" s="12"/>
      <c r="F15" s="12"/>
      <c r="G15" s="12"/>
    </row>
    <row r="16" spans="5:7" s="1" customFormat="1" ht="15">
      <c r="E16" s="12"/>
      <c r="F16" s="12"/>
      <c r="G16" s="12"/>
    </row>
    <row r="17" spans="4:6" s="1" customFormat="1" ht="15">
      <c r="D17" s="12"/>
      <c r="E17" s="12"/>
      <c r="F17" s="12"/>
    </row>
    <row r="18" spans="2:6" s="1" customFormat="1" ht="15">
      <c r="B18" s="12"/>
      <c r="C18" s="12"/>
      <c r="D18" s="12"/>
      <c r="F18" s="12"/>
    </row>
    <row r="19" spans="3:7" s="1" customFormat="1" ht="15">
      <c r="C19" s="12"/>
      <c r="E19" s="12"/>
      <c r="G19" s="12"/>
    </row>
    <row r="20" spans="3:7" s="1" customFormat="1" ht="15">
      <c r="C20" s="12"/>
      <c r="G20" s="12"/>
    </row>
    <row r="21" spans="5:7" s="1" customFormat="1" ht="15">
      <c r="E21" s="12"/>
      <c r="G21" s="12"/>
    </row>
    <row r="22" s="1" customFormat="1" ht="15"/>
    <row r="23" s="1" customFormat="1" ht="15"/>
    <row r="24" s="1" customFormat="1" ht="15"/>
    <row r="25" s="1" customFormat="1" ht="15">
      <c r="D25" s="12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4"/>
      <c r="B1" s="14"/>
      <c r="C1" s="14"/>
      <c r="D1" s="14"/>
      <c r="E1" s="14"/>
      <c r="F1" s="14"/>
      <c r="G1" s="14"/>
    </row>
    <row r="2" spans="1:7" s="1" customFormat="1" ht="29.25" customHeight="1">
      <c r="A2" s="15" t="s">
        <v>198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9</v>
      </c>
      <c r="B3" s="18"/>
      <c r="C3" s="18"/>
      <c r="D3" s="18"/>
      <c r="E3" s="19" t="s">
        <v>10</v>
      </c>
      <c r="F3" s="14"/>
      <c r="G3" s="14"/>
    </row>
    <row r="4" spans="1:7" s="1" customFormat="1" ht="17.25" customHeight="1">
      <c r="A4" s="5" t="s">
        <v>85</v>
      </c>
      <c r="B4" s="5"/>
      <c r="C4" s="5" t="s">
        <v>109</v>
      </c>
      <c r="D4" s="5"/>
      <c r="E4" s="5"/>
      <c r="F4" s="14"/>
      <c r="G4" s="14"/>
    </row>
    <row r="5" spans="1:7" s="1" customFormat="1" ht="21" customHeight="1">
      <c r="A5" s="5" t="s">
        <v>91</v>
      </c>
      <c r="B5" s="4" t="s">
        <v>92</v>
      </c>
      <c r="C5" s="20" t="s">
        <v>36</v>
      </c>
      <c r="D5" s="20" t="s">
        <v>86</v>
      </c>
      <c r="E5" s="20" t="s">
        <v>87</v>
      </c>
      <c r="F5" s="14"/>
      <c r="G5" s="14"/>
    </row>
    <row r="6" spans="1:8" s="1" customFormat="1" ht="21" customHeight="1">
      <c r="A6" s="6" t="s">
        <v>50</v>
      </c>
      <c r="B6" s="6" t="s">
        <v>50</v>
      </c>
      <c r="C6" s="21">
        <v>1</v>
      </c>
      <c r="D6" s="21">
        <f>C6+1</f>
        <v>2</v>
      </c>
      <c r="E6" s="21">
        <f>D6+1</f>
        <v>3</v>
      </c>
      <c r="F6" s="14"/>
      <c r="G6" s="14"/>
      <c r="H6" s="12"/>
    </row>
    <row r="7" spans="1:7" s="1" customFormat="1" ht="18.75" customHeight="1">
      <c r="A7" s="7"/>
      <c r="B7" s="7"/>
      <c r="C7" s="22"/>
      <c r="D7" s="23"/>
      <c r="E7" s="22"/>
      <c r="F7" s="14"/>
      <c r="G7" s="1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2020-02-07T11:15:31Z</dcterms:created>
  <dcterms:modified xsi:type="dcterms:W3CDTF">2020-02-27T07:01:27Z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