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7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'部门收入总表'!$A$1:$O$20</definedName>
    <definedName name="_xlnm.Print_Area" localSheetId="3">'部门支出总表'!$A$1:$H$20</definedName>
    <definedName name="_xlnm.Print_Area" localSheetId="4">'财拨收支总表'!$A$1:$F$16</definedName>
    <definedName name="_xlnm.Print_Area" localSheetId="10">'财拨总表（引用）'!$A$1:$D$10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'收支预算总表'!$A$1:$D$20</definedName>
    <definedName name="_xlnm.Print_Area" localSheetId="6">'一般公共预算基本支出表'!$A$1:$E$42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<sst xmlns="http://schemas.openxmlformats.org/spreadsheetml/2006/main" count="318" uniqueCount="190">
  <si>
    <t>总计</t>
  </si>
  <si>
    <t>2020年部门预算表</t>
  </si>
  <si>
    <t>部门名称：</t>
  </si>
  <si>
    <t>赣州市南康区交通运输局</t>
  </si>
  <si>
    <t>编制日期：</t>
  </si>
  <si>
    <t>编制单位：</t>
  </si>
  <si>
    <t>单位负责人签章：李坊富</t>
  </si>
  <si>
    <t>财务负责人签章：陈启明</t>
  </si>
  <si>
    <t>制表人签章：付声花</t>
  </si>
  <si>
    <t>收支预算总表</t>
  </si>
  <si>
    <t>填报单位:404001赣州市南康区交通运输局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</si>
  <si>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</si>
  <si>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</si>
  <si>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</si>
  <si>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</si>
  <si>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</si>
  <si>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</si>
  <si>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</si>
  <si>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</si>
  <si>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</si>
  <si>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</si>
  <si>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</si>
  <si>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</si>
  <si>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</si>
  <si>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</si>
  <si>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</si>
  <si>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</si>
  <si>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</si>
  <si>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</si>
  <si>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</si>
  <si>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</si>
  <si>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</si>
  <si>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</si>
  <si>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</si>
  <si>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</si>
  <si>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</si>
  <si>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</si>
  <si>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</si>
  <si>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</si>
  <si>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</si>
  <si>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</si>
  <si>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</si>
  <si>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</si>
  <si>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</si>
  <si>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</si>
  <si>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</si>
  <si>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</si>
  <si>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</si>
  <si>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</si>
  <si>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</si>
  <si>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</si>
  <si>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</si>
  <si>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</si>
  <si>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</si>
  <si>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</si>
  <si>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26</t>
  </si>
  <si>
    <t>　财政对基本养老保险基金的补助</t>
  </si>
  <si>
    <t>　　2082602</t>
  </si>
  <si>
    <t>　　财政对城乡居民基本养老保险基金的补助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</si>
  <si>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</si>
  <si>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</si>
  <si>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</si>
  <si>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</si>
  <si>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</si>
  <si>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</si>
  <si>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</si>
  <si>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</si>
  <si>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</si>
  <si>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</si>
  <si>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</si>
  <si>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</si>
  <si>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214</t>
  </si>
  <si>
    <t>交通运输支出</t>
  </si>
  <si>
    <t>　01</t>
  </si>
  <si>
    <t>　公路水路运输</t>
  </si>
  <si>
    <t>　　2140101</t>
  </si>
  <si>
    <t>　　行政运行</t>
  </si>
  <si>
    <t>　　2140199</t>
  </si>
  <si>
    <t>　　其他公路水路运输支出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</si>
  <si>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</si>
  <si>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</si>
  <si>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</si>
  <si>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</si>
  <si>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</si>
  <si>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</si>
  <si>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</si>
  <si>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</si>
  <si>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</si>
  <si>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</si>
  <si>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</si>
  <si>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</si>
  <si>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</si>
  <si>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</si>
  <si>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</si>
  <si>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</si>
  <si>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</si>
  <si>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</si>
  <si>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</si>
  <si>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</si>
  <si>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</si>
  <si>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</si>
  <si>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</si>
  <si>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</si>
  <si>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</si>
  <si>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</si>
  <si>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</si>
  <si>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</si>
  <si>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</si>
  <si>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</si>
  <si>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</si>
  <si>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</si>
  <si>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</si>
  <si>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</si>
  <si>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</si>
  <si>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</si>
  <si>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</si>
  <si>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</si>
  <si>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</si>
  <si>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</si>
  <si>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3010701</t>
  </si>
  <si>
    <t>　事业单位绩效工资</t>
  </si>
  <si>
    <t>3010702</t>
  </si>
  <si>
    <t>　事业单位其他补贴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</si>
  <si>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</si>
  <si>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</si>
  <si>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</si>
  <si>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</si>
  <si>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</si>
  <si>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</si>
  <si>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</si>
  <si>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</si>
  <si>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30114</t>
  </si>
  <si>
    <t>　医疗费</t>
  </si>
  <si>
    <t>3019903</t>
  </si>
  <si>
    <t>　聘用人员工资</t>
  </si>
  <si>
    <t>3019904</t>
  </si>
  <si>
    <t>　职工福利</t>
  </si>
  <si>
    <t>3019999</t>
  </si>
  <si>
    <t>　其他其他工资福利支出</t>
  </si>
  <si>
    <t>商品和服务支出</t>
  </si>
  <si>
    <t>30208</t>
  </si>
  <si>
    <t>　取暖费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</si>
  <si>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</si>
  <si>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</si>
  <si>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</si>
  <si>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</si>
  <si>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</si>
  <si>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</si>
  <si>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</si>
  <si>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</si>
  <si>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</si>
  <si>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</si>
  <si>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</si>
  <si>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</si>
  <si>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</si>
  <si>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</si>
  <si>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</si>
  <si>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</si>
  <si>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</si>
  <si>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</si>
  <si>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</si>
  <si>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</si>
  <si>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</si>
  <si>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</si>
  <si>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</si>
  <si>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</si>
  <si>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3029905</t>
  </si>
  <si>
    <t>　日常公用经费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</si>
  <si>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</si>
  <si>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</si>
  <si>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</si>
  <si>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</si>
  <si>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</si>
  <si>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</si>
  <si>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</si>
  <si>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</si>
  <si>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</si>
  <si>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</si>
  <si>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</si>
  <si>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</si>
  <si>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</si>
  <si>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</si>
  <si>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</si>
  <si>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</si>
  <si>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404</t>
  </si>
  <si>
    <t>交通局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</si>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</sst>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38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35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3" fillId="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180" fontId="7" fillId="16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center"/>
      <protection/>
    </xf>
    <xf numFmtId="31" fontId="13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24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H18" sqref="H18"/>
    </sheetView>
  </sheetViews>
  <sheetFormatPr defaultColWidth="9.140625" defaultRowHeight="12.75" customHeight="1"/>
  <cols>
    <col min="1" max="8" width="9.140625" style="2" customWidth="1"/>
    <col min="9" max="9" width="28.00390625" style="2" bestFit="1" customWidth="1"/>
    <col min="10" max="16384" width="9.140625" style="2" customWidth="1"/>
  </cols>
  <sheetData>
    <row r="1" spans="1:21" ht="12.75">
      <c r="A1" s="70"/>
      <c r="T1" s="12"/>
      <c r="U1" s="83" t="s">
        <v>0</v>
      </c>
    </row>
    <row r="2" ht="42" customHeight="1">
      <c r="T2" s="12"/>
    </row>
    <row r="3" spans="1:20" ht="61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12"/>
      <c r="T3" s="12"/>
    </row>
    <row r="4" spans="2:19" ht="38.25" customHeight="1">
      <c r="B4" s="72"/>
      <c r="C4" s="72"/>
      <c r="D4" s="72"/>
      <c r="E4" s="72"/>
      <c r="F4" s="73"/>
      <c r="G4" s="73"/>
      <c r="H4" s="72"/>
      <c r="I4" s="72"/>
      <c r="J4" s="72"/>
      <c r="K4" s="72"/>
      <c r="L4" s="72"/>
      <c r="M4" s="72"/>
      <c r="N4" s="72"/>
      <c r="O4" s="72"/>
      <c r="P4" s="72"/>
      <c r="Q4" s="12"/>
      <c r="R4" s="12"/>
      <c r="S4" s="12"/>
    </row>
    <row r="5" spans="1:17" ht="12.75">
      <c r="A5" s="12"/>
      <c r="B5" s="12"/>
      <c r="F5" s="12"/>
      <c r="G5" s="12"/>
      <c r="J5" s="12"/>
      <c r="K5" s="12"/>
      <c r="L5" s="12"/>
      <c r="Q5" s="12"/>
    </row>
    <row r="6" spans="2:17" ht="25.5" customHeight="1">
      <c r="B6" s="12"/>
      <c r="F6" s="74" t="s">
        <v>2</v>
      </c>
      <c r="G6" s="74"/>
      <c r="I6" s="76" t="s">
        <v>3</v>
      </c>
      <c r="K6" s="79"/>
      <c r="L6" s="76"/>
      <c r="M6" s="79"/>
      <c r="Q6" s="12"/>
    </row>
    <row r="7" spans="2:13" ht="22.5">
      <c r="B7" s="12"/>
      <c r="C7" s="12"/>
      <c r="F7" s="74"/>
      <c r="G7" s="74"/>
      <c r="H7" s="74"/>
      <c r="I7" s="74"/>
      <c r="J7" s="74"/>
      <c r="K7" s="74"/>
      <c r="L7" s="74"/>
      <c r="M7" s="74"/>
    </row>
    <row r="8" spans="3:13" ht="22.5">
      <c r="C8" s="12"/>
      <c r="F8" s="74"/>
      <c r="G8" s="74"/>
      <c r="H8" s="74"/>
      <c r="I8" s="74"/>
      <c r="J8" s="74"/>
      <c r="K8" s="74"/>
      <c r="L8" s="74"/>
      <c r="M8" s="74"/>
    </row>
    <row r="9" spans="3:255" ht="22.5">
      <c r="C9" s="12"/>
      <c r="D9" s="12"/>
      <c r="F9" s="74"/>
      <c r="G9" s="74"/>
      <c r="H9" s="74"/>
      <c r="I9" s="74"/>
      <c r="J9" s="74"/>
      <c r="K9" s="74"/>
      <c r="L9" s="74"/>
      <c r="M9" s="74"/>
      <c r="IS9" s="12"/>
      <c r="IT9" s="12"/>
      <c r="IU9" s="84"/>
    </row>
    <row r="10" spans="4:255" ht="24.75" customHeight="1">
      <c r="D10" s="12"/>
      <c r="F10" s="75" t="s">
        <v>4</v>
      </c>
      <c r="G10" s="74"/>
      <c r="H10" s="74"/>
      <c r="I10" s="80">
        <v>43829</v>
      </c>
      <c r="J10" s="74"/>
      <c r="K10" s="74"/>
      <c r="L10" s="74"/>
      <c r="M10" s="74"/>
      <c r="IS10" s="12"/>
      <c r="IU10" s="12"/>
    </row>
    <row r="11" spans="6:255" ht="22.5">
      <c r="F11" s="74"/>
      <c r="G11" s="74"/>
      <c r="H11" s="74"/>
      <c r="I11" s="74"/>
      <c r="J11" s="74"/>
      <c r="K11" s="74"/>
      <c r="L11" s="74"/>
      <c r="M11" s="74"/>
      <c r="IS11" s="12"/>
      <c r="IU11" s="12"/>
    </row>
    <row r="12" spans="6:256" ht="22.5">
      <c r="F12" s="74"/>
      <c r="G12" s="74"/>
      <c r="H12" s="74"/>
      <c r="I12" s="74"/>
      <c r="J12" s="74"/>
      <c r="K12" s="74"/>
      <c r="L12" s="74"/>
      <c r="M12" s="74"/>
      <c r="IU12" s="12"/>
      <c r="IV12" s="12"/>
    </row>
    <row r="13" spans="6:256" ht="24.75" customHeight="1">
      <c r="F13" s="74" t="s">
        <v>5</v>
      </c>
      <c r="G13" s="74"/>
      <c r="H13" s="76"/>
      <c r="I13" s="76" t="s">
        <v>3</v>
      </c>
      <c r="J13" s="76"/>
      <c r="K13" s="79"/>
      <c r="L13" s="79"/>
      <c r="M13" s="79"/>
      <c r="IV13" s="12"/>
    </row>
    <row r="14" spans="9:256" ht="12.75">
      <c r="I14" s="12"/>
      <c r="J14" s="12"/>
      <c r="K14" s="12"/>
      <c r="IV14" s="12"/>
    </row>
    <row r="15" spans="9:256" ht="32.25" customHeight="1">
      <c r="I15" s="12"/>
      <c r="K15" s="12"/>
      <c r="IV15" s="12"/>
    </row>
    <row r="16" ht="12.75">
      <c r="K16" s="12"/>
    </row>
    <row r="17" spans="1:15" ht="31.5" customHeight="1">
      <c r="A17" s="77" t="s">
        <v>6</v>
      </c>
      <c r="B17" s="77"/>
      <c r="C17" s="77"/>
      <c r="D17" s="77"/>
      <c r="E17" s="78"/>
      <c r="F17" s="77"/>
      <c r="G17" s="77" t="s">
        <v>7</v>
      </c>
      <c r="H17" s="77"/>
      <c r="I17" s="78"/>
      <c r="J17" s="77"/>
      <c r="K17" s="77"/>
      <c r="L17" s="77"/>
      <c r="M17" s="77" t="s">
        <v>8</v>
      </c>
      <c r="N17" s="77"/>
      <c r="O17" s="81"/>
    </row>
    <row r="18" ht="12.75"/>
    <row r="19" ht="16.5" customHeight="1"/>
    <row r="20" ht="22.5">
      <c r="J20" s="74"/>
    </row>
    <row r="21" ht="12.75"/>
    <row r="22" ht="12.75"/>
    <row r="23" ht="30" customHeight="1"/>
    <row r="24" ht="12.75"/>
    <row r="25" ht="12.75"/>
    <row r="26" ht="12.75"/>
    <row r="27" ht="30" customHeight="1">
      <c r="P27" s="8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4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47.710937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ht="12.75"/>
    <row r="2" spans="1:7" s="1" customFormat="1" ht="29.25" customHeight="1">
      <c r="A2" s="3" t="s">
        <v>187</v>
      </c>
      <c r="B2" s="3"/>
      <c r="C2" s="3"/>
      <c r="D2" s="4"/>
      <c r="E2" s="4"/>
      <c r="F2" s="4"/>
      <c r="G2" s="4"/>
    </row>
    <row r="3" ht="17.25" customHeight="1"/>
    <row r="4" spans="1:3" ht="15.75" customHeight="1">
      <c r="A4" s="5" t="s">
        <v>188</v>
      </c>
      <c r="B4" s="6" t="s">
        <v>37</v>
      </c>
      <c r="C4" s="6" t="s">
        <v>30</v>
      </c>
    </row>
    <row r="5" spans="1:3" ht="19.5" customHeight="1">
      <c r="A5" s="5"/>
      <c r="B5" s="6"/>
      <c r="C5" s="6"/>
    </row>
    <row r="6" spans="1:3" ht="28.5" customHeight="1">
      <c r="A6" s="7" t="s">
        <v>51</v>
      </c>
      <c r="B6" s="7">
        <v>1</v>
      </c>
      <c r="C6" s="7">
        <v>2</v>
      </c>
    </row>
    <row r="7" spans="1:6" ht="28.5" customHeight="1">
      <c r="A7" s="8" t="s">
        <v>37</v>
      </c>
      <c r="B7" s="9">
        <v>13877430.43</v>
      </c>
      <c r="C7" s="11"/>
      <c r="D7" s="12"/>
      <c r="F7" s="12"/>
    </row>
    <row r="8" spans="1:3" ht="28.5" customHeight="1">
      <c r="A8" s="8" t="s">
        <v>54</v>
      </c>
      <c r="B8" s="9">
        <v>111205</v>
      </c>
      <c r="C8" s="11"/>
    </row>
    <row r="9" spans="1:3" ht="28.5" customHeight="1">
      <c r="A9" s="8" t="s">
        <v>66</v>
      </c>
      <c r="B9" s="9">
        <v>93352</v>
      </c>
      <c r="C9" s="11"/>
    </row>
    <row r="10" spans="1:3" ht="28.5" customHeight="1">
      <c r="A10" s="8" t="s">
        <v>72</v>
      </c>
      <c r="B10" s="9">
        <v>13672873.43</v>
      </c>
      <c r="C10" s="11"/>
    </row>
    <row r="11" spans="1:5" ht="27.75" customHeight="1">
      <c r="A11" s="13"/>
      <c r="B11" s="12"/>
      <c r="C11" s="12"/>
      <c r="E11" s="12"/>
    </row>
    <row r="12" spans="1:3" ht="27.75" customHeight="1">
      <c r="A12" s="13"/>
      <c r="B12" s="12"/>
      <c r="C12" s="12"/>
    </row>
    <row r="13" spans="1:4" ht="27.75" customHeight="1">
      <c r="A13" s="12"/>
      <c r="B13" s="12"/>
      <c r="C13" s="12"/>
      <c r="D13" s="12"/>
    </row>
    <row r="14" spans="1:3" ht="27.75" customHeight="1">
      <c r="A14" s="12"/>
      <c r="C14" s="12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59" bottom="0.59" header="0.51" footer="0.5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showGridLines="0" tabSelected="1" workbookViewId="0" topLeftCell="A1">
      <selection activeCell="A2" sqref="A2:IV2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ht="12.75"/>
    <row r="2" spans="1:9" s="1" customFormat="1" ht="29.25" customHeight="1">
      <c r="A2" s="3" t="s">
        <v>189</v>
      </c>
      <c r="B2" s="3"/>
      <c r="C2" s="3"/>
      <c r="D2" s="3"/>
      <c r="E2" s="4"/>
      <c r="F2" s="4"/>
      <c r="G2" s="4"/>
      <c r="H2" s="4"/>
      <c r="I2" s="4"/>
    </row>
    <row r="3" ht="17.25" customHeight="1"/>
    <row r="4" spans="1:4" ht="21.75" customHeight="1">
      <c r="A4" s="5" t="s">
        <v>188</v>
      </c>
      <c r="B4" s="6" t="s">
        <v>39</v>
      </c>
      <c r="C4" s="6" t="s">
        <v>90</v>
      </c>
      <c r="D4" s="6" t="s">
        <v>91</v>
      </c>
    </row>
    <row r="5" spans="1:4" ht="47.25" customHeight="1">
      <c r="A5" s="5"/>
      <c r="B5" s="6"/>
      <c r="C5" s="6"/>
      <c r="D5" s="6"/>
    </row>
    <row r="6" spans="1:4" ht="34.5" customHeight="1">
      <c r="A6" s="7" t="s">
        <v>51</v>
      </c>
      <c r="B6" s="7">
        <v>1</v>
      </c>
      <c r="C6" s="7">
        <v>2</v>
      </c>
      <c r="D6" s="7">
        <v>3</v>
      </c>
    </row>
    <row r="7" spans="1:4" ht="34.5" customHeight="1">
      <c r="A7" s="8" t="s">
        <v>52</v>
      </c>
      <c r="B7" s="9">
        <v>10032657</v>
      </c>
      <c r="C7" s="10">
        <v>10032657</v>
      </c>
      <c r="D7" s="9"/>
    </row>
    <row r="8" spans="1:4" ht="34.5" customHeight="1">
      <c r="A8" s="8" t="s">
        <v>54</v>
      </c>
      <c r="B8" s="9">
        <v>111205</v>
      </c>
      <c r="C8" s="10">
        <v>111205</v>
      </c>
      <c r="D8" s="9"/>
    </row>
    <row r="9" spans="1:4" ht="34.5" customHeight="1">
      <c r="A9" s="8" t="s">
        <v>66</v>
      </c>
      <c r="B9" s="9">
        <v>93352</v>
      </c>
      <c r="C9" s="10">
        <v>93352</v>
      </c>
      <c r="D9" s="9"/>
    </row>
    <row r="10" spans="1:4" ht="34.5" customHeight="1">
      <c r="A10" s="8" t="s">
        <v>72</v>
      </c>
      <c r="B10" s="9">
        <v>9828100</v>
      </c>
      <c r="C10" s="10">
        <v>9828100</v>
      </c>
      <c r="D10" s="9"/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1" footer="0.51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40"/>
  <sheetViews>
    <sheetView showGridLines="0" workbookViewId="0" topLeftCell="A1">
      <selection activeCell="A16" sqref="A16:IV19"/>
    </sheetView>
  </sheetViews>
  <sheetFormatPr defaultColWidth="9.140625" defaultRowHeight="12.75" customHeight="1"/>
  <cols>
    <col min="1" max="1" width="44.421875" style="2" customWidth="1"/>
    <col min="2" max="2" width="24.28125" style="2" customWidth="1"/>
    <col min="3" max="3" width="43.00390625" style="2" customWidth="1"/>
    <col min="4" max="4" width="25.00390625" style="2" customWidth="1"/>
    <col min="5" max="255" width="9.140625" style="2" customWidth="1"/>
  </cols>
  <sheetData>
    <row r="2" spans="1:4" ht="29.25" customHeight="1">
      <c r="A2" s="3" t="s">
        <v>9</v>
      </c>
      <c r="B2" s="3"/>
      <c r="C2" s="3"/>
      <c r="D2" s="3"/>
    </row>
    <row r="3" spans="1:4" ht="27" customHeight="1">
      <c r="A3" s="17" t="s">
        <v>10</v>
      </c>
      <c r="B3" s="18"/>
      <c r="C3" s="18"/>
      <c r="D3" s="19" t="s">
        <v>11</v>
      </c>
    </row>
    <row r="4" spans="1:4" ht="24" customHeight="1">
      <c r="A4" s="6" t="s">
        <v>12</v>
      </c>
      <c r="B4" s="6"/>
      <c r="C4" s="6" t="s">
        <v>13</v>
      </c>
      <c r="D4" s="6"/>
    </row>
    <row r="5" spans="1:4" ht="24" customHeight="1">
      <c r="A5" s="6" t="s">
        <v>14</v>
      </c>
      <c r="B5" s="7" t="s">
        <v>15</v>
      </c>
      <c r="C5" s="20" t="s">
        <v>16</v>
      </c>
      <c r="D5" s="20" t="s">
        <v>15</v>
      </c>
    </row>
    <row r="6" spans="1:4" ht="24" customHeight="1">
      <c r="A6" s="35" t="s">
        <v>17</v>
      </c>
      <c r="B6" s="36">
        <v>10032657</v>
      </c>
      <c r="C6" s="62" t="str">
        <f>'支出总表（引用）'!A8</f>
        <v>社会保障和就业支出</v>
      </c>
      <c r="D6" s="63">
        <f>'支出总表（引用）'!B8</f>
        <v>111205</v>
      </c>
    </row>
    <row r="7" spans="1:4" ht="24" customHeight="1">
      <c r="A7" s="35" t="s">
        <v>18</v>
      </c>
      <c r="B7" s="36">
        <v>10032657</v>
      </c>
      <c r="C7" s="62" t="str">
        <f>'支出总表（引用）'!A9</f>
        <v>卫生健康支出</v>
      </c>
      <c r="D7" s="63">
        <f>'支出总表（引用）'!B9</f>
        <v>93352</v>
      </c>
    </row>
    <row r="8" spans="1:4" ht="24" customHeight="1">
      <c r="A8" s="35" t="s">
        <v>19</v>
      </c>
      <c r="B8" s="36"/>
      <c r="C8" s="62" t="str">
        <f>'支出总表（引用）'!A10</f>
        <v>交通运输支出</v>
      </c>
      <c r="D8" s="63">
        <f>'支出总表（引用）'!B10</f>
        <v>13672873.43</v>
      </c>
    </row>
    <row r="9" spans="1:4" ht="24" customHeight="1">
      <c r="A9" s="35" t="s">
        <v>20</v>
      </c>
      <c r="B9" s="36"/>
      <c r="C9" s="62">
        <f>'支出总表（引用）'!A11</f>
        <v>0</v>
      </c>
      <c r="D9" s="63">
        <f>'支出总表（引用）'!B11</f>
        <v>0</v>
      </c>
    </row>
    <row r="10" spans="1:4" ht="24" customHeight="1">
      <c r="A10" s="35" t="s">
        <v>21</v>
      </c>
      <c r="B10" s="36"/>
      <c r="C10" s="62">
        <f>'支出总表（引用）'!A12</f>
        <v>0</v>
      </c>
      <c r="D10" s="63">
        <f>'支出总表（引用）'!B12</f>
        <v>0</v>
      </c>
    </row>
    <row r="11" spans="1:4" ht="24" customHeight="1">
      <c r="A11" s="35" t="s">
        <v>22</v>
      </c>
      <c r="B11" s="36"/>
      <c r="C11" s="62">
        <f>'支出总表（引用）'!A13</f>
        <v>0</v>
      </c>
      <c r="D11" s="63">
        <f>'支出总表（引用）'!B13</f>
        <v>0</v>
      </c>
    </row>
    <row r="12" spans="1:4" ht="24" customHeight="1">
      <c r="A12" s="35" t="s">
        <v>23</v>
      </c>
      <c r="B12" s="36"/>
      <c r="C12" s="62">
        <f>'支出总表（引用）'!A14</f>
        <v>0</v>
      </c>
      <c r="D12" s="63">
        <f>'支出总表（引用）'!B14</f>
        <v>0</v>
      </c>
    </row>
    <row r="13" spans="1:4" ht="24" customHeight="1">
      <c r="A13" s="35" t="s">
        <v>24</v>
      </c>
      <c r="B13" s="36"/>
      <c r="C13" s="62">
        <f>'支出总表（引用）'!A15</f>
        <v>0</v>
      </c>
      <c r="D13" s="63">
        <f>'支出总表（引用）'!B15</f>
        <v>0</v>
      </c>
    </row>
    <row r="14" spans="1:4" ht="24" customHeight="1">
      <c r="A14" s="35" t="s">
        <v>25</v>
      </c>
      <c r="B14" s="36"/>
      <c r="C14" s="62">
        <f>'支出总表（引用）'!A16</f>
        <v>0</v>
      </c>
      <c r="D14" s="63">
        <f>'支出总表（引用）'!B16</f>
        <v>0</v>
      </c>
    </row>
    <row r="15" spans="1:4" ht="24" customHeight="1">
      <c r="A15" s="35" t="s">
        <v>26</v>
      </c>
      <c r="B15" s="22">
        <v>1800000</v>
      </c>
      <c r="C15" s="62">
        <f>'支出总表（引用）'!A17</f>
        <v>0</v>
      </c>
      <c r="D15" s="63">
        <f>'支出总表（引用）'!B17</f>
        <v>0</v>
      </c>
    </row>
    <row r="16" spans="1:4" ht="24" customHeight="1">
      <c r="A16" s="45" t="s">
        <v>27</v>
      </c>
      <c r="B16" s="36">
        <f>SUM(B6,B11,B12,B13,B14,B15)</f>
        <v>11832657</v>
      </c>
      <c r="C16" s="45" t="s">
        <v>28</v>
      </c>
      <c r="D16" s="22">
        <f>'支出总表（引用）'!B7</f>
        <v>13877430.43</v>
      </c>
    </row>
    <row r="17" spans="1:4" ht="24" customHeight="1">
      <c r="A17" s="35" t="s">
        <v>29</v>
      </c>
      <c r="B17" s="36"/>
      <c r="C17" s="64" t="s">
        <v>30</v>
      </c>
      <c r="D17" s="22"/>
    </row>
    <row r="18" spans="1:4" ht="24" customHeight="1">
      <c r="A18" s="35" t="s">
        <v>31</v>
      </c>
      <c r="B18" s="65">
        <v>2044773.43</v>
      </c>
      <c r="C18" s="66"/>
      <c r="D18" s="22"/>
    </row>
    <row r="19" spans="1:4" ht="24" customHeight="1">
      <c r="A19" s="67"/>
      <c r="B19" s="68"/>
      <c r="C19" s="66"/>
      <c r="D19" s="22"/>
    </row>
    <row r="20" spans="1:4" ht="24" customHeight="1">
      <c r="A20" s="45" t="s">
        <v>32</v>
      </c>
      <c r="B20" s="69">
        <f>SUM(B16,B17,B18)</f>
        <v>13877430.43</v>
      </c>
      <c r="C20" s="45" t="s">
        <v>33</v>
      </c>
      <c r="D20" s="22">
        <f>B20</f>
        <v>13877430.43</v>
      </c>
    </row>
    <row r="21" spans="1:254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11.8515625" style="2" customWidth="1"/>
    <col min="2" max="2" width="17.7109375" style="2" customWidth="1"/>
    <col min="3" max="3" width="13.8515625" style="2" customWidth="1"/>
    <col min="4" max="4" width="14.00390625" style="2" customWidth="1"/>
    <col min="5" max="5" width="14.421875" style="2" customWidth="1"/>
    <col min="6" max="6" width="15.421875" style="2" customWidth="1"/>
    <col min="7" max="7" width="13.28125" style="2" customWidth="1"/>
    <col min="8" max="8" width="9.28125" style="2" customWidth="1"/>
    <col min="9" max="10" width="9.7109375" style="2" customWidth="1"/>
    <col min="11" max="11" width="8.57421875" style="2" customWidth="1"/>
    <col min="12" max="12" width="9.7109375" style="2" customWidth="1"/>
    <col min="13" max="13" width="9.140625" style="2" customWidth="1"/>
    <col min="14" max="14" width="15.28125" style="2" customWidth="1"/>
    <col min="15" max="15" width="11.7109375" style="2" customWidth="1"/>
  </cols>
  <sheetData>
    <row r="1" s="2" customFormat="1" ht="21" customHeight="1"/>
    <row r="2" spans="1:15" s="4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2" customFormat="1" ht="27.75" customHeight="1">
      <c r="A3" s="25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9" t="s">
        <v>11</v>
      </c>
    </row>
    <row r="4" spans="1:15" s="14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8" t="s">
        <v>40</v>
      </c>
      <c r="K4" s="58" t="s">
        <v>41</v>
      </c>
      <c r="L4" s="58" t="s">
        <v>42</v>
      </c>
      <c r="M4" s="58" t="s">
        <v>43</v>
      </c>
      <c r="N4" s="58" t="s">
        <v>44</v>
      </c>
      <c r="O4" s="53" t="s">
        <v>45</v>
      </c>
    </row>
    <row r="5" spans="1:15" s="14" customFormat="1" ht="58.5" customHeight="1">
      <c r="A5" s="51"/>
      <c r="B5" s="51"/>
      <c r="C5" s="54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8"/>
      <c r="K5" s="58"/>
      <c r="L5" s="58"/>
      <c r="M5" s="58"/>
      <c r="N5" s="58"/>
      <c r="O5" s="53"/>
    </row>
    <row r="6" spans="1:15" s="14" customFormat="1" ht="21" customHeight="1">
      <c r="A6" s="55" t="s">
        <v>51</v>
      </c>
      <c r="B6" s="55" t="s">
        <v>51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s="14" customFormat="1" ht="37.5" customHeight="1">
      <c r="A7" s="56" t="s">
        <v>52</v>
      </c>
      <c r="B7" s="56" t="s">
        <v>37</v>
      </c>
      <c r="C7" s="57">
        <v>13877430.43</v>
      </c>
      <c r="D7" s="57">
        <v>2044773.43</v>
      </c>
      <c r="E7" s="57">
        <v>10032657</v>
      </c>
      <c r="F7" s="57">
        <v>10032657</v>
      </c>
      <c r="G7" s="57"/>
      <c r="H7" s="57"/>
      <c r="I7" s="57"/>
      <c r="J7" s="57"/>
      <c r="K7" s="57"/>
      <c r="L7" s="59"/>
      <c r="M7" s="60"/>
      <c r="N7" s="61">
        <v>1800000</v>
      </c>
      <c r="O7" s="59"/>
    </row>
    <row r="8" spans="1:15" s="14" customFormat="1" ht="25.5" customHeight="1">
      <c r="A8" s="56" t="s">
        <v>53</v>
      </c>
      <c r="B8" s="56" t="s">
        <v>54</v>
      </c>
      <c r="C8" s="57">
        <v>111205</v>
      </c>
      <c r="D8" s="57"/>
      <c r="E8" s="57">
        <v>111205</v>
      </c>
      <c r="F8" s="57">
        <v>111205</v>
      </c>
      <c r="G8" s="57"/>
      <c r="H8" s="57"/>
      <c r="I8" s="57"/>
      <c r="J8" s="57"/>
      <c r="K8" s="57"/>
      <c r="L8" s="59"/>
      <c r="M8" s="60"/>
      <c r="N8" s="61"/>
      <c r="O8" s="59"/>
    </row>
    <row r="9" spans="1:15" s="14" customFormat="1" ht="37.5" customHeight="1">
      <c r="A9" s="56" t="s">
        <v>55</v>
      </c>
      <c r="B9" s="56" t="s">
        <v>56</v>
      </c>
      <c r="C9" s="57">
        <v>108304</v>
      </c>
      <c r="D9" s="57"/>
      <c r="E9" s="57">
        <v>108304</v>
      </c>
      <c r="F9" s="57">
        <v>108304</v>
      </c>
      <c r="G9" s="57"/>
      <c r="H9" s="57"/>
      <c r="I9" s="57"/>
      <c r="J9" s="57"/>
      <c r="K9" s="57"/>
      <c r="L9" s="59"/>
      <c r="M9" s="60"/>
      <c r="N9" s="61"/>
      <c r="O9" s="59"/>
    </row>
    <row r="10" spans="1:15" s="14" customFormat="1" ht="37.5" customHeight="1">
      <c r="A10" s="56" t="s">
        <v>57</v>
      </c>
      <c r="B10" s="56" t="s">
        <v>58</v>
      </c>
      <c r="C10" s="57">
        <v>108304</v>
      </c>
      <c r="D10" s="57"/>
      <c r="E10" s="57">
        <v>108304</v>
      </c>
      <c r="F10" s="57">
        <v>108304</v>
      </c>
      <c r="G10" s="57"/>
      <c r="H10" s="57"/>
      <c r="I10" s="57"/>
      <c r="J10" s="57"/>
      <c r="K10" s="57"/>
      <c r="L10" s="59"/>
      <c r="M10" s="60"/>
      <c r="N10" s="61"/>
      <c r="O10" s="59"/>
    </row>
    <row r="11" spans="1:15" s="14" customFormat="1" ht="37.5" customHeight="1">
      <c r="A11" s="56" t="s">
        <v>59</v>
      </c>
      <c r="B11" s="56" t="s">
        <v>60</v>
      </c>
      <c r="C11" s="57">
        <v>2901</v>
      </c>
      <c r="D11" s="57"/>
      <c r="E11" s="57">
        <v>2901</v>
      </c>
      <c r="F11" s="57">
        <v>2901</v>
      </c>
      <c r="G11" s="57"/>
      <c r="H11" s="57"/>
      <c r="I11" s="57"/>
      <c r="J11" s="57"/>
      <c r="K11" s="57"/>
      <c r="L11" s="59"/>
      <c r="M11" s="60"/>
      <c r="N11" s="61"/>
      <c r="O11" s="59"/>
    </row>
    <row r="12" spans="1:15" s="14" customFormat="1" ht="37.5" customHeight="1">
      <c r="A12" s="56" t="s">
        <v>61</v>
      </c>
      <c r="B12" s="56" t="s">
        <v>62</v>
      </c>
      <c r="C12" s="57">
        <v>1289</v>
      </c>
      <c r="D12" s="57"/>
      <c r="E12" s="57">
        <v>1289</v>
      </c>
      <c r="F12" s="57">
        <v>1289</v>
      </c>
      <c r="G12" s="57"/>
      <c r="H12" s="57"/>
      <c r="I12" s="57"/>
      <c r="J12" s="57"/>
      <c r="K12" s="57"/>
      <c r="L12" s="59"/>
      <c r="M12" s="60"/>
      <c r="N12" s="61"/>
      <c r="O12" s="59"/>
    </row>
    <row r="13" spans="1:15" s="14" customFormat="1" ht="37.5" customHeight="1">
      <c r="A13" s="56" t="s">
        <v>63</v>
      </c>
      <c r="B13" s="56" t="s">
        <v>64</v>
      </c>
      <c r="C13" s="57">
        <v>1612</v>
      </c>
      <c r="D13" s="57"/>
      <c r="E13" s="57">
        <v>1612</v>
      </c>
      <c r="F13" s="57">
        <v>1612</v>
      </c>
      <c r="G13" s="57"/>
      <c r="H13" s="57"/>
      <c r="I13" s="57"/>
      <c r="J13" s="57"/>
      <c r="K13" s="57"/>
      <c r="L13" s="59"/>
      <c r="M13" s="60"/>
      <c r="N13" s="61"/>
      <c r="O13" s="59"/>
    </row>
    <row r="14" spans="1:15" s="14" customFormat="1" ht="25.5" customHeight="1">
      <c r="A14" s="56" t="s">
        <v>65</v>
      </c>
      <c r="B14" s="56" t="s">
        <v>66</v>
      </c>
      <c r="C14" s="57">
        <v>93352</v>
      </c>
      <c r="D14" s="57"/>
      <c r="E14" s="57">
        <v>93352</v>
      </c>
      <c r="F14" s="57">
        <v>93352</v>
      </c>
      <c r="G14" s="57"/>
      <c r="H14" s="57"/>
      <c r="I14" s="57"/>
      <c r="J14" s="57"/>
      <c r="K14" s="57"/>
      <c r="L14" s="59"/>
      <c r="M14" s="60"/>
      <c r="N14" s="61"/>
      <c r="O14" s="59"/>
    </row>
    <row r="15" spans="1:15" s="14" customFormat="1" ht="37.5" customHeight="1">
      <c r="A15" s="56" t="s">
        <v>67</v>
      </c>
      <c r="B15" s="56" t="s">
        <v>68</v>
      </c>
      <c r="C15" s="57">
        <v>93352</v>
      </c>
      <c r="D15" s="57"/>
      <c r="E15" s="57">
        <v>93352</v>
      </c>
      <c r="F15" s="57">
        <v>93352</v>
      </c>
      <c r="G15" s="57"/>
      <c r="H15" s="57"/>
      <c r="I15" s="57"/>
      <c r="J15" s="57"/>
      <c r="K15" s="57"/>
      <c r="L15" s="59"/>
      <c r="M15" s="60"/>
      <c r="N15" s="61"/>
      <c r="O15" s="59"/>
    </row>
    <row r="16" spans="1:15" s="14" customFormat="1" ht="37.5" customHeight="1">
      <c r="A16" s="56" t="s">
        <v>69</v>
      </c>
      <c r="B16" s="56" t="s">
        <v>70</v>
      </c>
      <c r="C16" s="57">
        <v>93352</v>
      </c>
      <c r="D16" s="57"/>
      <c r="E16" s="57">
        <v>93352</v>
      </c>
      <c r="F16" s="57">
        <v>93352</v>
      </c>
      <c r="G16" s="57"/>
      <c r="H16" s="57"/>
      <c r="I16" s="57"/>
      <c r="J16" s="57"/>
      <c r="K16" s="57"/>
      <c r="L16" s="59"/>
      <c r="M16" s="60"/>
      <c r="N16" s="61"/>
      <c r="O16" s="59"/>
    </row>
    <row r="17" spans="1:15" s="14" customFormat="1" ht="37.5" customHeight="1">
      <c r="A17" s="56" t="s">
        <v>71</v>
      </c>
      <c r="B17" s="56" t="s">
        <v>72</v>
      </c>
      <c r="C17" s="57">
        <v>13672873.43</v>
      </c>
      <c r="D17" s="57">
        <v>2044773.43</v>
      </c>
      <c r="E17" s="57">
        <v>9828100</v>
      </c>
      <c r="F17" s="57">
        <v>9828100</v>
      </c>
      <c r="G17" s="57"/>
      <c r="H17" s="57"/>
      <c r="I17" s="57"/>
      <c r="J17" s="57"/>
      <c r="K17" s="57"/>
      <c r="L17" s="59"/>
      <c r="M17" s="60"/>
      <c r="N17" s="61">
        <v>1800000</v>
      </c>
      <c r="O17" s="59"/>
    </row>
    <row r="18" spans="1:15" s="14" customFormat="1" ht="37.5" customHeight="1">
      <c r="A18" s="56" t="s">
        <v>73</v>
      </c>
      <c r="B18" s="56" t="s">
        <v>74</v>
      </c>
      <c r="C18" s="57">
        <v>13672873.43</v>
      </c>
      <c r="D18" s="57">
        <v>2044773.43</v>
      </c>
      <c r="E18" s="57">
        <v>9828100</v>
      </c>
      <c r="F18" s="57">
        <v>9828100</v>
      </c>
      <c r="G18" s="57"/>
      <c r="H18" s="57"/>
      <c r="I18" s="57"/>
      <c r="J18" s="57"/>
      <c r="K18" s="57"/>
      <c r="L18" s="59"/>
      <c r="M18" s="60"/>
      <c r="N18" s="61">
        <v>1800000</v>
      </c>
      <c r="O18" s="59"/>
    </row>
    <row r="19" spans="1:15" s="14" customFormat="1" ht="37.5" customHeight="1">
      <c r="A19" s="56" t="s">
        <v>75</v>
      </c>
      <c r="B19" s="56" t="s">
        <v>76</v>
      </c>
      <c r="C19" s="57">
        <v>13215555.21</v>
      </c>
      <c r="D19" s="57">
        <v>1587455.21</v>
      </c>
      <c r="E19" s="57">
        <v>9828100</v>
      </c>
      <c r="F19" s="57">
        <v>9828100</v>
      </c>
      <c r="G19" s="57"/>
      <c r="H19" s="57"/>
      <c r="I19" s="57"/>
      <c r="J19" s="57"/>
      <c r="K19" s="57"/>
      <c r="L19" s="59"/>
      <c r="M19" s="60"/>
      <c r="N19" s="61">
        <v>1800000</v>
      </c>
      <c r="O19" s="59"/>
    </row>
    <row r="20" spans="1:15" s="14" customFormat="1" ht="28.5" customHeight="1">
      <c r="A20" s="56" t="s">
        <v>77</v>
      </c>
      <c r="B20" s="56" t="s">
        <v>78</v>
      </c>
      <c r="C20" s="57">
        <v>457318.22</v>
      </c>
      <c r="D20" s="57">
        <v>457318.22</v>
      </c>
      <c r="E20" s="57"/>
      <c r="F20" s="57"/>
      <c r="G20" s="57"/>
      <c r="H20" s="57"/>
      <c r="I20" s="57"/>
      <c r="J20" s="57"/>
      <c r="K20" s="57"/>
      <c r="L20" s="59"/>
      <c r="M20" s="60"/>
      <c r="N20" s="61"/>
      <c r="O20" s="59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1" footer="0.5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8.140625" style="2" customWidth="1"/>
    <col min="2" max="2" width="46.421875" style="2" customWidth="1"/>
    <col min="3" max="4" width="16.8515625" style="2" customWidth="1"/>
    <col min="5" max="5" width="16.140625" style="2" customWidth="1"/>
    <col min="6" max="6" width="16.421875" style="2" customWidth="1"/>
    <col min="7" max="8" width="18.5742187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33"/>
      <c r="I1" s="14"/>
      <c r="J1" s="14"/>
    </row>
    <row r="2" spans="1:10" ht="29.25" customHeight="1">
      <c r="A2" s="15" t="s">
        <v>79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ht="21" customHeight="1">
      <c r="A3" s="17" t="s">
        <v>10</v>
      </c>
      <c r="B3" s="18"/>
      <c r="C3" s="18"/>
      <c r="D3" s="18"/>
      <c r="E3" s="18"/>
      <c r="F3" s="18"/>
      <c r="G3" s="18"/>
      <c r="H3" s="19" t="s">
        <v>11</v>
      </c>
      <c r="I3" s="14"/>
      <c r="J3" s="14"/>
    </row>
    <row r="4" spans="1:10" ht="30.75" customHeight="1">
      <c r="A4" s="6" t="s">
        <v>80</v>
      </c>
      <c r="B4" s="6"/>
      <c r="C4" s="47" t="s">
        <v>37</v>
      </c>
      <c r="D4" s="5" t="s">
        <v>81</v>
      </c>
      <c r="E4" s="6" t="s">
        <v>82</v>
      </c>
      <c r="F4" s="48" t="s">
        <v>83</v>
      </c>
      <c r="G4" s="6" t="s">
        <v>84</v>
      </c>
      <c r="H4" s="49" t="s">
        <v>85</v>
      </c>
      <c r="I4" s="14"/>
      <c r="J4" s="14"/>
    </row>
    <row r="5" spans="1:10" ht="30.75" customHeight="1">
      <c r="A5" s="6" t="s">
        <v>86</v>
      </c>
      <c r="B5" s="6" t="s">
        <v>87</v>
      </c>
      <c r="C5" s="47"/>
      <c r="D5" s="5"/>
      <c r="E5" s="6"/>
      <c r="F5" s="48"/>
      <c r="G5" s="6"/>
      <c r="H5" s="49"/>
      <c r="I5" s="14"/>
      <c r="J5" s="14"/>
    </row>
    <row r="6" spans="1:10" ht="30.75" customHeight="1">
      <c r="A6" s="7" t="s">
        <v>51</v>
      </c>
      <c r="B6" s="7" t="s">
        <v>51</v>
      </c>
      <c r="C6" s="7">
        <v>1</v>
      </c>
      <c r="D6" s="21">
        <f aca="true" t="shared" si="0" ref="D6:H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14"/>
      <c r="J6" s="14"/>
    </row>
    <row r="7" spans="1:10" ht="30.75" customHeight="1">
      <c r="A7" s="8" t="s">
        <v>52</v>
      </c>
      <c r="B7" s="8" t="s">
        <v>37</v>
      </c>
      <c r="C7" s="23">
        <v>13877430.43</v>
      </c>
      <c r="D7" s="23">
        <v>13877430.43</v>
      </c>
      <c r="E7" s="23"/>
      <c r="F7" s="23"/>
      <c r="G7" s="22"/>
      <c r="H7" s="41"/>
      <c r="I7" s="14"/>
      <c r="J7" s="14"/>
    </row>
    <row r="8" spans="1:8" ht="30.75" customHeight="1">
      <c r="A8" s="8" t="s">
        <v>53</v>
      </c>
      <c r="B8" s="8" t="s">
        <v>54</v>
      </c>
      <c r="C8" s="23">
        <v>111205</v>
      </c>
      <c r="D8" s="23">
        <v>111205</v>
      </c>
      <c r="E8" s="23"/>
      <c r="F8" s="23"/>
      <c r="G8" s="22"/>
      <c r="H8" s="41"/>
    </row>
    <row r="9" spans="1:8" ht="30.75" customHeight="1">
      <c r="A9" s="8" t="s">
        <v>55</v>
      </c>
      <c r="B9" s="8" t="s">
        <v>56</v>
      </c>
      <c r="C9" s="23">
        <v>108304</v>
      </c>
      <c r="D9" s="23">
        <v>108304</v>
      </c>
      <c r="E9" s="23"/>
      <c r="F9" s="23"/>
      <c r="G9" s="22"/>
      <c r="H9" s="41"/>
    </row>
    <row r="10" spans="1:8" ht="30.75" customHeight="1">
      <c r="A10" s="8" t="s">
        <v>57</v>
      </c>
      <c r="B10" s="8" t="s">
        <v>58</v>
      </c>
      <c r="C10" s="23">
        <v>108304</v>
      </c>
      <c r="D10" s="23">
        <v>108304</v>
      </c>
      <c r="E10" s="23"/>
      <c r="F10" s="23"/>
      <c r="G10" s="22"/>
      <c r="H10" s="41"/>
    </row>
    <row r="11" spans="1:8" ht="30.75" customHeight="1">
      <c r="A11" s="8" t="s">
        <v>59</v>
      </c>
      <c r="B11" s="8" t="s">
        <v>60</v>
      </c>
      <c r="C11" s="23">
        <v>2901</v>
      </c>
      <c r="D11" s="23">
        <v>2901</v>
      </c>
      <c r="E11" s="23"/>
      <c r="F11" s="23"/>
      <c r="G11" s="22"/>
      <c r="H11" s="41"/>
    </row>
    <row r="12" spans="1:8" ht="30.75" customHeight="1">
      <c r="A12" s="8" t="s">
        <v>61</v>
      </c>
      <c r="B12" s="8" t="s">
        <v>62</v>
      </c>
      <c r="C12" s="23">
        <v>1289</v>
      </c>
      <c r="D12" s="23">
        <v>1289</v>
      </c>
      <c r="E12" s="23"/>
      <c r="F12" s="23"/>
      <c r="G12" s="22"/>
      <c r="H12" s="41"/>
    </row>
    <row r="13" spans="1:8" ht="30.75" customHeight="1">
      <c r="A13" s="8" t="s">
        <v>63</v>
      </c>
      <c r="B13" s="8" t="s">
        <v>64</v>
      </c>
      <c r="C13" s="23">
        <v>1612</v>
      </c>
      <c r="D13" s="23">
        <v>1612</v>
      </c>
      <c r="E13" s="23"/>
      <c r="F13" s="23"/>
      <c r="G13" s="22"/>
      <c r="H13" s="41"/>
    </row>
    <row r="14" spans="1:8" ht="30.75" customHeight="1">
      <c r="A14" s="8" t="s">
        <v>65</v>
      </c>
      <c r="B14" s="8" t="s">
        <v>66</v>
      </c>
      <c r="C14" s="23">
        <v>93352</v>
      </c>
      <c r="D14" s="23">
        <v>93352</v>
      </c>
      <c r="E14" s="23"/>
      <c r="F14" s="23"/>
      <c r="G14" s="22"/>
      <c r="H14" s="41"/>
    </row>
    <row r="15" spans="1:8" ht="30.75" customHeight="1">
      <c r="A15" s="8" t="s">
        <v>67</v>
      </c>
      <c r="B15" s="8" t="s">
        <v>68</v>
      </c>
      <c r="C15" s="23">
        <v>93352</v>
      </c>
      <c r="D15" s="23">
        <v>93352</v>
      </c>
      <c r="E15" s="23"/>
      <c r="F15" s="23"/>
      <c r="G15" s="22"/>
      <c r="H15" s="41"/>
    </row>
    <row r="16" spans="1:8" ht="30.75" customHeight="1">
      <c r="A16" s="8" t="s">
        <v>69</v>
      </c>
      <c r="B16" s="8" t="s">
        <v>70</v>
      </c>
      <c r="C16" s="23">
        <v>93352</v>
      </c>
      <c r="D16" s="23">
        <v>93352</v>
      </c>
      <c r="E16" s="23"/>
      <c r="F16" s="23"/>
      <c r="G16" s="22"/>
      <c r="H16" s="41"/>
    </row>
    <row r="17" spans="1:8" ht="30.75" customHeight="1">
      <c r="A17" s="8" t="s">
        <v>71</v>
      </c>
      <c r="B17" s="8" t="s">
        <v>72</v>
      </c>
      <c r="C17" s="23">
        <v>13672873.43</v>
      </c>
      <c r="D17" s="23">
        <v>13672873.43</v>
      </c>
      <c r="E17" s="23"/>
      <c r="F17" s="23"/>
      <c r="G17" s="22"/>
      <c r="H17" s="41"/>
    </row>
    <row r="18" spans="1:8" ht="30.75" customHeight="1">
      <c r="A18" s="8" t="s">
        <v>73</v>
      </c>
      <c r="B18" s="8" t="s">
        <v>74</v>
      </c>
      <c r="C18" s="23">
        <v>13672873.43</v>
      </c>
      <c r="D18" s="23">
        <v>13672873.43</v>
      </c>
      <c r="E18" s="23"/>
      <c r="F18" s="23"/>
      <c r="G18" s="22"/>
      <c r="H18" s="41"/>
    </row>
    <row r="19" spans="1:8" ht="30.75" customHeight="1">
      <c r="A19" s="8" t="s">
        <v>75</v>
      </c>
      <c r="B19" s="8" t="s">
        <v>76</v>
      </c>
      <c r="C19" s="23">
        <v>13215555.21</v>
      </c>
      <c r="D19" s="23">
        <v>13215555.21</v>
      </c>
      <c r="E19" s="23"/>
      <c r="F19" s="23"/>
      <c r="G19" s="22"/>
      <c r="H19" s="41"/>
    </row>
    <row r="20" spans="1:8" ht="30.75" customHeight="1">
      <c r="A20" s="8" t="s">
        <v>77</v>
      </c>
      <c r="B20" s="8" t="s">
        <v>78</v>
      </c>
      <c r="C20" s="23">
        <v>457318.22</v>
      </c>
      <c r="D20" s="23">
        <v>457318.22</v>
      </c>
      <c r="E20" s="23"/>
      <c r="F20" s="23"/>
      <c r="G20" s="22"/>
      <c r="H20" s="4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1" footer="0.51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11" sqref="A11:IV12"/>
    </sheetView>
  </sheetViews>
  <sheetFormatPr defaultColWidth="9.140625" defaultRowHeight="12.75" customHeight="1"/>
  <cols>
    <col min="1" max="1" width="32.57421875" style="2" customWidth="1"/>
    <col min="2" max="2" width="22.8515625" style="2" customWidth="1"/>
    <col min="3" max="3" width="36.00390625" style="2" customWidth="1"/>
    <col min="4" max="4" width="23.0039062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ht="19.5" customHeight="1">
      <c r="A1" s="14"/>
      <c r="B1" s="14"/>
      <c r="C1" s="14"/>
      <c r="D1" s="14"/>
      <c r="E1" s="14"/>
      <c r="F1" s="33"/>
      <c r="G1" s="14"/>
    </row>
    <row r="2" spans="1:7" ht="29.25" customHeight="1">
      <c r="A2" s="3" t="s">
        <v>88</v>
      </c>
      <c r="B2" s="3"/>
      <c r="C2" s="3"/>
      <c r="D2" s="3"/>
      <c r="E2" s="3"/>
      <c r="F2" s="3"/>
      <c r="G2" s="14"/>
    </row>
    <row r="3" spans="1:7" ht="17.25" customHeight="1">
      <c r="A3" s="17" t="s">
        <v>10</v>
      </c>
      <c r="B3" s="18"/>
      <c r="C3" s="18"/>
      <c r="D3" s="18"/>
      <c r="E3" s="18"/>
      <c r="F3" s="19" t="s">
        <v>11</v>
      </c>
      <c r="G3" s="14"/>
    </row>
    <row r="4" spans="1:7" ht="30" customHeight="1">
      <c r="A4" s="6" t="s">
        <v>12</v>
      </c>
      <c r="B4" s="5"/>
      <c r="C4" s="6" t="s">
        <v>89</v>
      </c>
      <c r="D4" s="6"/>
      <c r="E4" s="6"/>
      <c r="F4" s="6"/>
      <c r="G4" s="14"/>
    </row>
    <row r="5" spans="1:7" ht="30" customHeight="1">
      <c r="A5" s="6" t="s">
        <v>14</v>
      </c>
      <c r="B5" s="7" t="s">
        <v>15</v>
      </c>
      <c r="C5" s="20" t="s">
        <v>16</v>
      </c>
      <c r="D5" s="34" t="s">
        <v>37</v>
      </c>
      <c r="E5" s="20" t="s">
        <v>90</v>
      </c>
      <c r="F5" s="34" t="s">
        <v>91</v>
      </c>
      <c r="G5" s="14"/>
    </row>
    <row r="6" spans="1:7" ht="30" customHeight="1">
      <c r="A6" s="35" t="s">
        <v>92</v>
      </c>
      <c r="B6" s="36">
        <v>10032657</v>
      </c>
      <c r="C6" s="37" t="s">
        <v>93</v>
      </c>
      <c r="D6" s="9">
        <f>'财拨总表（引用）'!B7</f>
        <v>10032657</v>
      </c>
      <c r="E6" s="9">
        <f>'财拨总表（引用）'!C7</f>
        <v>10032657</v>
      </c>
      <c r="F6" s="9">
        <f>'财拨总表（引用）'!D7</f>
        <v>0</v>
      </c>
      <c r="G6" s="14"/>
    </row>
    <row r="7" spans="1:7" ht="30" customHeight="1">
      <c r="A7" s="35" t="s">
        <v>94</v>
      </c>
      <c r="B7" s="36">
        <v>10032657</v>
      </c>
      <c r="C7" s="38" t="str">
        <f>'财拨总表（引用）'!A8</f>
        <v>社会保障和就业支出</v>
      </c>
      <c r="D7" s="39">
        <f>'财拨总表（引用）'!B8</f>
        <v>111205</v>
      </c>
      <c r="E7" s="39">
        <f>'财拨总表（引用）'!C8</f>
        <v>111205</v>
      </c>
      <c r="F7" s="39">
        <f>'财拨总表（引用）'!D8</f>
        <v>0</v>
      </c>
      <c r="G7" s="14"/>
    </row>
    <row r="8" spans="1:7" ht="30" customHeight="1">
      <c r="A8" s="35" t="s">
        <v>95</v>
      </c>
      <c r="B8" s="36"/>
      <c r="C8" s="38" t="str">
        <f>'财拨总表（引用）'!A9</f>
        <v>卫生健康支出</v>
      </c>
      <c r="D8" s="39">
        <f>'财拨总表（引用）'!B9</f>
        <v>93352</v>
      </c>
      <c r="E8" s="39">
        <f>'财拨总表（引用）'!C9</f>
        <v>93352</v>
      </c>
      <c r="F8" s="39">
        <f>'财拨总表（引用）'!D9</f>
        <v>0</v>
      </c>
      <c r="G8" s="14"/>
    </row>
    <row r="9" spans="1:7" ht="30" customHeight="1">
      <c r="A9" s="35" t="s">
        <v>96</v>
      </c>
      <c r="B9" s="36"/>
      <c r="C9" s="38" t="str">
        <f>'财拨总表（引用）'!A10</f>
        <v>交通运输支出</v>
      </c>
      <c r="D9" s="39">
        <f>'财拨总表（引用）'!B10</f>
        <v>9828100</v>
      </c>
      <c r="E9" s="39">
        <f>'财拨总表（引用）'!C10</f>
        <v>9828100</v>
      </c>
      <c r="F9" s="39">
        <f>'财拨总表（引用）'!D10</f>
        <v>0</v>
      </c>
      <c r="G9" s="14"/>
    </row>
    <row r="10" spans="1:7" ht="30" customHeight="1">
      <c r="A10" s="35" t="s">
        <v>97</v>
      </c>
      <c r="B10" s="22"/>
      <c r="C10" s="38"/>
      <c r="D10" s="39"/>
      <c r="E10" s="39"/>
      <c r="F10" s="39"/>
      <c r="G10" s="14"/>
    </row>
    <row r="11" spans="1:7" ht="30" customHeight="1">
      <c r="A11" s="40" t="s">
        <v>98</v>
      </c>
      <c r="B11" s="41"/>
      <c r="C11" s="39" t="s">
        <v>99</v>
      </c>
      <c r="D11" s="39"/>
      <c r="E11" s="39"/>
      <c r="F11" s="22"/>
      <c r="G11" s="14"/>
    </row>
    <row r="12" spans="1:7" ht="30" customHeight="1">
      <c r="A12" s="42" t="s">
        <v>100</v>
      </c>
      <c r="B12" s="41"/>
      <c r="C12" s="39"/>
      <c r="D12" s="39"/>
      <c r="E12" s="39"/>
      <c r="F12" s="22"/>
      <c r="G12" s="14"/>
    </row>
    <row r="13" spans="1:7" ht="30" customHeight="1">
      <c r="A13" s="43" t="s">
        <v>101</v>
      </c>
      <c r="B13" s="9"/>
      <c r="C13" s="39"/>
      <c r="D13" s="39"/>
      <c r="E13" s="39"/>
      <c r="F13" s="22"/>
      <c r="G13" s="14"/>
    </row>
    <row r="14" spans="1:7" ht="30" customHeight="1">
      <c r="A14" s="44"/>
      <c r="B14" s="22"/>
      <c r="C14" s="39"/>
      <c r="D14" s="39"/>
      <c r="E14" s="39"/>
      <c r="F14" s="22"/>
      <c r="G14" s="14"/>
    </row>
    <row r="15" spans="1:7" ht="30" customHeight="1">
      <c r="A15" s="44"/>
      <c r="B15" s="22"/>
      <c r="C15" s="39"/>
      <c r="D15" s="39"/>
      <c r="E15" s="39"/>
      <c r="F15" s="22"/>
      <c r="G15" s="14"/>
    </row>
    <row r="16" spans="1:7" ht="30" customHeight="1">
      <c r="A16" s="45" t="s">
        <v>32</v>
      </c>
      <c r="B16" s="9">
        <f>B6</f>
        <v>10032657</v>
      </c>
      <c r="C16" s="45" t="s">
        <v>33</v>
      </c>
      <c r="D16" s="9">
        <f>'财拨总表（引用）'!B7</f>
        <v>10032657</v>
      </c>
      <c r="E16" s="9">
        <f>'财拨总表（引用）'!C7</f>
        <v>10032657</v>
      </c>
      <c r="F16" s="9">
        <f>'财拨总表（引用）'!D7</f>
        <v>0</v>
      </c>
      <c r="G16" s="1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12"/>
    </row>
    <row r="43" ht="12.75">
      <c r="AD43" s="12"/>
    </row>
    <row r="44" spans="31:32" ht="12.75">
      <c r="AE44" s="12"/>
      <c r="AF44" s="12"/>
    </row>
    <row r="45" spans="32:33" ht="12.75">
      <c r="AF45" s="12"/>
      <c r="AG45" s="12"/>
    </row>
    <row r="46" ht="12.75">
      <c r="AG46" s="46" t="s">
        <v>102</v>
      </c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Z83" s="12"/>
    </row>
    <row r="84" spans="23:26" ht="12.75">
      <c r="W84" s="12"/>
      <c r="X84" s="12"/>
      <c r="Y84" s="12"/>
      <c r="Z84" s="46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1" footer="0.51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2">
      <selection activeCell="A4" sqref="A4:B4"/>
    </sheetView>
  </sheetViews>
  <sheetFormatPr defaultColWidth="9.140625" defaultRowHeight="12.75" customHeight="1"/>
  <cols>
    <col min="1" max="1" width="16.7109375" style="2" customWidth="1"/>
    <col min="2" max="2" width="44.421875" style="2" customWidth="1"/>
    <col min="3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8.5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ht="30" customHeight="1">
      <c r="A4" s="6" t="s">
        <v>80</v>
      </c>
      <c r="B4" s="6"/>
      <c r="C4" s="6" t="s">
        <v>104</v>
      </c>
      <c r="D4" s="6"/>
      <c r="E4" s="6"/>
      <c r="F4" s="14"/>
      <c r="G4" s="14"/>
    </row>
    <row r="5" spans="1:7" ht="30" customHeight="1">
      <c r="A5" s="6" t="s">
        <v>86</v>
      </c>
      <c r="B5" s="6" t="s">
        <v>87</v>
      </c>
      <c r="C5" s="6" t="s">
        <v>37</v>
      </c>
      <c r="D5" s="6" t="s">
        <v>81</v>
      </c>
      <c r="E5" s="6" t="s">
        <v>82</v>
      </c>
      <c r="F5" s="14"/>
      <c r="G5" s="14"/>
    </row>
    <row r="6" spans="1:7" ht="30" customHeight="1">
      <c r="A6" s="7" t="s">
        <v>51</v>
      </c>
      <c r="B6" s="7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ht="30" customHeight="1">
      <c r="A7" s="8" t="s">
        <v>52</v>
      </c>
      <c r="B7" s="8" t="s">
        <v>37</v>
      </c>
      <c r="C7" s="23">
        <v>10032657</v>
      </c>
      <c r="D7" s="23">
        <v>10032657</v>
      </c>
      <c r="E7" s="22"/>
      <c r="F7" s="14"/>
      <c r="G7" s="14"/>
    </row>
    <row r="8" spans="1:5" ht="30" customHeight="1">
      <c r="A8" s="8" t="s">
        <v>53</v>
      </c>
      <c r="B8" s="8" t="s">
        <v>54</v>
      </c>
      <c r="C8" s="23">
        <v>111205</v>
      </c>
      <c r="D8" s="23">
        <v>111205</v>
      </c>
      <c r="E8" s="22"/>
    </row>
    <row r="9" spans="1:5" ht="30" customHeight="1">
      <c r="A9" s="8" t="s">
        <v>55</v>
      </c>
      <c r="B9" s="8" t="s">
        <v>56</v>
      </c>
      <c r="C9" s="23">
        <v>108304</v>
      </c>
      <c r="D9" s="23">
        <v>108304</v>
      </c>
      <c r="E9" s="22"/>
    </row>
    <row r="10" spans="1:5" ht="30" customHeight="1">
      <c r="A10" s="8" t="s">
        <v>57</v>
      </c>
      <c r="B10" s="8" t="s">
        <v>58</v>
      </c>
      <c r="C10" s="23">
        <v>108304</v>
      </c>
      <c r="D10" s="23">
        <v>108304</v>
      </c>
      <c r="E10" s="22"/>
    </row>
    <row r="11" spans="1:5" ht="30" customHeight="1">
      <c r="A11" s="8" t="s">
        <v>59</v>
      </c>
      <c r="B11" s="8" t="s">
        <v>60</v>
      </c>
      <c r="C11" s="23">
        <v>2901</v>
      </c>
      <c r="D11" s="23">
        <v>2901</v>
      </c>
      <c r="E11" s="22"/>
    </row>
    <row r="12" spans="1:5" ht="30" customHeight="1">
      <c r="A12" s="8" t="s">
        <v>61</v>
      </c>
      <c r="B12" s="8" t="s">
        <v>62</v>
      </c>
      <c r="C12" s="23">
        <v>1289</v>
      </c>
      <c r="D12" s="23">
        <v>1289</v>
      </c>
      <c r="E12" s="22"/>
    </row>
    <row r="13" spans="1:5" ht="30" customHeight="1">
      <c r="A13" s="8" t="s">
        <v>63</v>
      </c>
      <c r="B13" s="8" t="s">
        <v>64</v>
      </c>
      <c r="C13" s="23">
        <v>1612</v>
      </c>
      <c r="D13" s="23">
        <v>1612</v>
      </c>
      <c r="E13" s="22"/>
    </row>
    <row r="14" spans="1:5" ht="30" customHeight="1">
      <c r="A14" s="8" t="s">
        <v>65</v>
      </c>
      <c r="B14" s="8" t="s">
        <v>66</v>
      </c>
      <c r="C14" s="23">
        <v>93352</v>
      </c>
      <c r="D14" s="23">
        <v>93352</v>
      </c>
      <c r="E14" s="22"/>
    </row>
    <row r="15" spans="1:5" ht="30" customHeight="1">
      <c r="A15" s="8" t="s">
        <v>67</v>
      </c>
      <c r="B15" s="8" t="s">
        <v>68</v>
      </c>
      <c r="C15" s="23">
        <v>93352</v>
      </c>
      <c r="D15" s="23">
        <v>93352</v>
      </c>
      <c r="E15" s="22"/>
    </row>
    <row r="16" spans="1:5" ht="30" customHeight="1">
      <c r="A16" s="8" t="s">
        <v>69</v>
      </c>
      <c r="B16" s="8" t="s">
        <v>70</v>
      </c>
      <c r="C16" s="23">
        <v>93352</v>
      </c>
      <c r="D16" s="23">
        <v>93352</v>
      </c>
      <c r="E16" s="22"/>
    </row>
    <row r="17" spans="1:5" ht="30" customHeight="1">
      <c r="A17" s="8" t="s">
        <v>71</v>
      </c>
      <c r="B17" s="8" t="s">
        <v>72</v>
      </c>
      <c r="C17" s="23">
        <v>9828100</v>
      </c>
      <c r="D17" s="23">
        <v>9828100</v>
      </c>
      <c r="E17" s="22"/>
    </row>
    <row r="18" spans="1:5" ht="30" customHeight="1">
      <c r="A18" s="8" t="s">
        <v>73</v>
      </c>
      <c r="B18" s="8" t="s">
        <v>74</v>
      </c>
      <c r="C18" s="23">
        <v>9828100</v>
      </c>
      <c r="D18" s="23">
        <v>9828100</v>
      </c>
      <c r="E18" s="22"/>
    </row>
    <row r="19" spans="1:5" ht="30" customHeight="1">
      <c r="A19" s="8" t="s">
        <v>75</v>
      </c>
      <c r="B19" s="8" t="s">
        <v>76</v>
      </c>
      <c r="C19" s="23">
        <v>9828100</v>
      </c>
      <c r="D19" s="23">
        <v>9828100</v>
      </c>
      <c r="E19" s="22"/>
    </row>
    <row r="20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1" footer="0.51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28.00390625" style="2" customWidth="1"/>
    <col min="2" max="2" width="38.0039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105</v>
      </c>
      <c r="B2" s="15"/>
      <c r="C2" s="15"/>
      <c r="D2" s="15"/>
      <c r="E2" s="15"/>
      <c r="F2" s="16"/>
      <c r="G2" s="16"/>
    </row>
    <row r="3" spans="1:7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ht="22.5" customHeight="1">
      <c r="A4" s="6" t="s">
        <v>106</v>
      </c>
      <c r="B4" s="6"/>
      <c r="C4" s="6" t="s">
        <v>107</v>
      </c>
      <c r="D4" s="6"/>
      <c r="E4" s="6"/>
      <c r="F4" s="14"/>
      <c r="G4" s="14"/>
    </row>
    <row r="5" spans="1:7" ht="22.5" customHeight="1">
      <c r="A5" s="6" t="s">
        <v>86</v>
      </c>
      <c r="B5" s="5" t="s">
        <v>87</v>
      </c>
      <c r="C5" s="20" t="s">
        <v>37</v>
      </c>
      <c r="D5" s="20" t="s">
        <v>108</v>
      </c>
      <c r="E5" s="20" t="s">
        <v>109</v>
      </c>
      <c r="F5" s="14"/>
      <c r="G5" s="14"/>
    </row>
    <row r="6" spans="1:7" ht="22.5" customHeight="1">
      <c r="A6" s="7" t="s">
        <v>51</v>
      </c>
      <c r="B6" s="7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ht="22.5" customHeight="1">
      <c r="A7" s="8" t="s">
        <v>52</v>
      </c>
      <c r="B7" s="8" t="s">
        <v>37</v>
      </c>
      <c r="C7" s="23">
        <v>10032657</v>
      </c>
      <c r="D7" s="23">
        <v>7245104</v>
      </c>
      <c r="E7" s="22">
        <v>2787553</v>
      </c>
      <c r="F7" s="32"/>
      <c r="G7" s="32"/>
      <c r="H7" s="12"/>
    </row>
    <row r="8" spans="1:5" ht="22.5" customHeight="1">
      <c r="A8" s="8"/>
      <c r="B8" s="8" t="s">
        <v>110</v>
      </c>
      <c r="C8" s="23">
        <v>7126664</v>
      </c>
      <c r="D8" s="23">
        <v>7126664</v>
      </c>
      <c r="E8" s="22"/>
    </row>
    <row r="9" spans="1:5" ht="22.5" customHeight="1">
      <c r="A9" s="8" t="s">
        <v>111</v>
      </c>
      <c r="B9" s="8" t="s">
        <v>112</v>
      </c>
      <c r="C9" s="23">
        <v>2240868</v>
      </c>
      <c r="D9" s="23">
        <v>2240868</v>
      </c>
      <c r="E9" s="22"/>
    </row>
    <row r="10" spans="1:5" ht="22.5" customHeight="1">
      <c r="A10" s="8" t="s">
        <v>113</v>
      </c>
      <c r="B10" s="8" t="s">
        <v>114</v>
      </c>
      <c r="C10" s="23">
        <v>255780</v>
      </c>
      <c r="D10" s="23">
        <v>255780</v>
      </c>
      <c r="E10" s="22"/>
    </row>
    <row r="11" spans="1:5" ht="22.5" customHeight="1">
      <c r="A11" s="8" t="s">
        <v>115</v>
      </c>
      <c r="B11" s="8" t="s">
        <v>116</v>
      </c>
      <c r="C11" s="23">
        <v>13140</v>
      </c>
      <c r="D11" s="23">
        <v>13140</v>
      </c>
      <c r="E11" s="22"/>
    </row>
    <row r="12" spans="1:5" ht="22.5" customHeight="1">
      <c r="A12" s="8" t="s">
        <v>117</v>
      </c>
      <c r="B12" s="8" t="s">
        <v>118</v>
      </c>
      <c r="C12" s="23">
        <v>186739</v>
      </c>
      <c r="D12" s="23">
        <v>186739</v>
      </c>
      <c r="E12" s="22"/>
    </row>
    <row r="13" spans="1:5" ht="22.5" customHeight="1">
      <c r="A13" s="8" t="s">
        <v>119</v>
      </c>
      <c r="B13" s="8" t="s">
        <v>120</v>
      </c>
      <c r="C13" s="23">
        <v>1390920</v>
      </c>
      <c r="D13" s="23">
        <v>1390920</v>
      </c>
      <c r="E13" s="22"/>
    </row>
    <row r="14" spans="1:5" ht="22.5" customHeight="1">
      <c r="A14" s="8" t="s">
        <v>121</v>
      </c>
      <c r="B14" s="8" t="s">
        <v>122</v>
      </c>
      <c r="C14" s="23">
        <v>100260</v>
      </c>
      <c r="D14" s="23">
        <v>100260</v>
      </c>
      <c r="E14" s="22"/>
    </row>
    <row r="15" spans="1:5" ht="22.5" customHeight="1">
      <c r="A15" s="8" t="s">
        <v>123</v>
      </c>
      <c r="B15" s="8" t="s">
        <v>124</v>
      </c>
      <c r="C15" s="23">
        <v>108304</v>
      </c>
      <c r="D15" s="23">
        <v>108304</v>
      </c>
      <c r="E15" s="22"/>
    </row>
    <row r="16" spans="1:5" ht="22.5" customHeight="1">
      <c r="A16" s="8" t="s">
        <v>125</v>
      </c>
      <c r="B16" s="8" t="s">
        <v>126</v>
      </c>
      <c r="C16" s="23">
        <v>93352</v>
      </c>
      <c r="D16" s="23">
        <v>93352</v>
      </c>
      <c r="E16" s="22"/>
    </row>
    <row r="17" spans="1:5" ht="22.5" customHeight="1">
      <c r="A17" s="8" t="s">
        <v>127</v>
      </c>
      <c r="B17" s="8" t="s">
        <v>128</v>
      </c>
      <c r="C17" s="23">
        <v>1289</v>
      </c>
      <c r="D17" s="23">
        <v>1289</v>
      </c>
      <c r="E17" s="22"/>
    </row>
    <row r="18" spans="1:5" ht="22.5" customHeight="1">
      <c r="A18" s="8" t="s">
        <v>129</v>
      </c>
      <c r="B18" s="8" t="s">
        <v>130</v>
      </c>
      <c r="C18" s="23">
        <v>1612</v>
      </c>
      <c r="D18" s="23">
        <v>1612</v>
      </c>
      <c r="E18" s="22"/>
    </row>
    <row r="19" spans="1:5" ht="22.5" customHeight="1">
      <c r="A19" s="8" t="s">
        <v>131</v>
      </c>
      <c r="B19" s="8" t="s">
        <v>132</v>
      </c>
      <c r="C19" s="23">
        <v>48000</v>
      </c>
      <c r="D19" s="23">
        <v>48000</v>
      </c>
      <c r="E19" s="22"/>
    </row>
    <row r="20" spans="1:5" ht="22.5" customHeight="1">
      <c r="A20" s="8" t="s">
        <v>133</v>
      </c>
      <c r="B20" s="8" t="s">
        <v>134</v>
      </c>
      <c r="C20" s="23">
        <v>86400</v>
      </c>
      <c r="D20" s="23">
        <v>86400</v>
      </c>
      <c r="E20" s="22"/>
    </row>
    <row r="21" spans="1:5" ht="22.5" customHeight="1">
      <c r="A21" s="8" t="s">
        <v>135</v>
      </c>
      <c r="B21" s="8" t="s">
        <v>136</v>
      </c>
      <c r="C21" s="23">
        <v>156000</v>
      </c>
      <c r="D21" s="23">
        <v>156000</v>
      </c>
      <c r="E21" s="22"/>
    </row>
    <row r="22" spans="1:5" ht="22.5" customHeight="1">
      <c r="A22" s="8" t="s">
        <v>137</v>
      </c>
      <c r="B22" s="8" t="s">
        <v>138</v>
      </c>
      <c r="C22" s="23">
        <v>2444000</v>
      </c>
      <c r="D22" s="23">
        <v>2444000</v>
      </c>
      <c r="E22" s="22"/>
    </row>
    <row r="23" spans="1:5" ht="22.5" customHeight="1">
      <c r="A23" s="8"/>
      <c r="B23" s="8" t="s">
        <v>139</v>
      </c>
      <c r="C23" s="23">
        <v>2787553</v>
      </c>
      <c r="D23" s="23"/>
      <c r="E23" s="22">
        <v>2787553</v>
      </c>
    </row>
    <row r="24" spans="1:5" ht="22.5" customHeight="1">
      <c r="A24" s="8" t="s">
        <v>140</v>
      </c>
      <c r="B24" s="8" t="s">
        <v>141</v>
      </c>
      <c r="C24" s="23">
        <v>31200</v>
      </c>
      <c r="D24" s="23"/>
      <c r="E24" s="22">
        <v>31200</v>
      </c>
    </row>
    <row r="25" spans="1:5" ht="22.5" customHeight="1">
      <c r="A25" s="8" t="s">
        <v>142</v>
      </c>
      <c r="B25" s="8" t="s">
        <v>143</v>
      </c>
      <c r="C25" s="23">
        <v>1390000</v>
      </c>
      <c r="D25" s="23"/>
      <c r="E25" s="22">
        <v>1390000</v>
      </c>
    </row>
    <row r="26" spans="1:5" ht="22.5" customHeight="1">
      <c r="A26" s="8" t="s">
        <v>144</v>
      </c>
      <c r="B26" s="8" t="s">
        <v>145</v>
      </c>
      <c r="C26" s="23">
        <v>130000</v>
      </c>
      <c r="D26" s="23"/>
      <c r="E26" s="22">
        <v>130000</v>
      </c>
    </row>
    <row r="27" spans="1:5" ht="22.5" customHeight="1">
      <c r="A27" s="8" t="s">
        <v>146</v>
      </c>
      <c r="B27" s="8" t="s">
        <v>147</v>
      </c>
      <c r="C27" s="23">
        <v>20000</v>
      </c>
      <c r="D27" s="23"/>
      <c r="E27" s="22">
        <v>20000</v>
      </c>
    </row>
    <row r="28" spans="1:5" ht="22.5" customHeight="1">
      <c r="A28" s="8" t="s">
        <v>148</v>
      </c>
      <c r="B28" s="8" t="s">
        <v>149</v>
      </c>
      <c r="C28" s="23">
        <v>20000</v>
      </c>
      <c r="D28" s="23"/>
      <c r="E28" s="22">
        <v>20000</v>
      </c>
    </row>
    <row r="29" spans="1:5" ht="22.5" customHeight="1">
      <c r="A29" s="8" t="s">
        <v>150</v>
      </c>
      <c r="B29" s="8" t="s">
        <v>151</v>
      </c>
      <c r="C29" s="23">
        <v>275000</v>
      </c>
      <c r="D29" s="23"/>
      <c r="E29" s="22">
        <v>275000</v>
      </c>
    </row>
    <row r="30" spans="1:5" ht="22.5" customHeight="1">
      <c r="A30" s="8" t="s">
        <v>152</v>
      </c>
      <c r="B30" s="8" t="s">
        <v>153</v>
      </c>
      <c r="C30" s="23">
        <v>20000</v>
      </c>
      <c r="D30" s="23"/>
      <c r="E30" s="22">
        <v>20000</v>
      </c>
    </row>
    <row r="31" spans="1:5" ht="22.5" customHeight="1">
      <c r="A31" s="8" t="s">
        <v>154</v>
      </c>
      <c r="B31" s="8" t="s">
        <v>155</v>
      </c>
      <c r="C31" s="23">
        <v>110000</v>
      </c>
      <c r="D31" s="23"/>
      <c r="E31" s="22">
        <v>110000</v>
      </c>
    </row>
    <row r="32" spans="1:5" ht="22.5" customHeight="1">
      <c r="A32" s="8" t="s">
        <v>156</v>
      </c>
      <c r="B32" s="8" t="s">
        <v>157</v>
      </c>
      <c r="C32" s="23">
        <v>112793</v>
      </c>
      <c r="D32" s="23"/>
      <c r="E32" s="22">
        <v>112793</v>
      </c>
    </row>
    <row r="33" spans="1:5" ht="22.5" customHeight="1">
      <c r="A33" s="8" t="s">
        <v>158</v>
      </c>
      <c r="B33" s="8" t="s">
        <v>159</v>
      </c>
      <c r="C33" s="23">
        <v>156000</v>
      </c>
      <c r="D33" s="23"/>
      <c r="E33" s="22">
        <v>156000</v>
      </c>
    </row>
    <row r="34" spans="1:5" ht="22.5" customHeight="1">
      <c r="A34" s="8" t="s">
        <v>160</v>
      </c>
      <c r="B34" s="8" t="s">
        <v>161</v>
      </c>
      <c r="C34" s="23">
        <v>150000</v>
      </c>
      <c r="D34" s="23"/>
      <c r="E34" s="22">
        <v>150000</v>
      </c>
    </row>
    <row r="35" spans="1:5" ht="22.5" customHeight="1">
      <c r="A35" s="8" t="s">
        <v>162</v>
      </c>
      <c r="B35" s="8" t="s">
        <v>163</v>
      </c>
      <c r="C35" s="23">
        <v>69960</v>
      </c>
      <c r="D35" s="23"/>
      <c r="E35" s="22">
        <v>69960</v>
      </c>
    </row>
    <row r="36" spans="1:5" ht="22.5" customHeight="1">
      <c r="A36" s="8" t="s">
        <v>164</v>
      </c>
      <c r="B36" s="8" t="s">
        <v>165</v>
      </c>
      <c r="C36" s="23">
        <v>150000</v>
      </c>
      <c r="D36" s="23"/>
      <c r="E36" s="22">
        <v>150000</v>
      </c>
    </row>
    <row r="37" spans="1:5" ht="22.5" customHeight="1">
      <c r="A37" s="8" t="s">
        <v>166</v>
      </c>
      <c r="B37" s="8" t="s">
        <v>167</v>
      </c>
      <c r="C37" s="23">
        <v>95400</v>
      </c>
      <c r="D37" s="23"/>
      <c r="E37" s="22">
        <v>95400</v>
      </c>
    </row>
    <row r="38" spans="1:5" ht="22.5" customHeight="1">
      <c r="A38" s="8" t="s">
        <v>168</v>
      </c>
      <c r="B38" s="8" t="s">
        <v>169</v>
      </c>
      <c r="C38" s="23">
        <v>7200</v>
      </c>
      <c r="D38" s="23"/>
      <c r="E38" s="22">
        <v>7200</v>
      </c>
    </row>
    <row r="39" spans="1:5" ht="22.5" customHeight="1">
      <c r="A39" s="8" t="s">
        <v>170</v>
      </c>
      <c r="B39" s="8" t="s">
        <v>171</v>
      </c>
      <c r="C39" s="23">
        <v>50000</v>
      </c>
      <c r="D39" s="23"/>
      <c r="E39" s="22">
        <v>50000</v>
      </c>
    </row>
    <row r="40" spans="1:5" ht="22.5" customHeight="1">
      <c r="A40" s="8"/>
      <c r="B40" s="8" t="s">
        <v>172</v>
      </c>
      <c r="C40" s="23">
        <v>118440</v>
      </c>
      <c r="D40" s="23">
        <v>118440</v>
      </c>
      <c r="E40" s="22"/>
    </row>
    <row r="41" spans="1:5" ht="22.5" customHeight="1">
      <c r="A41" s="8" t="s">
        <v>173</v>
      </c>
      <c r="B41" s="8" t="s">
        <v>174</v>
      </c>
      <c r="C41" s="23">
        <v>55440</v>
      </c>
      <c r="D41" s="23">
        <v>55440</v>
      </c>
      <c r="E41" s="22"/>
    </row>
    <row r="42" spans="1:5" ht="22.5" customHeight="1">
      <c r="A42" s="8" t="s">
        <v>175</v>
      </c>
      <c r="B42" s="8" t="s">
        <v>176</v>
      </c>
      <c r="C42" s="23">
        <v>63000</v>
      </c>
      <c r="D42" s="23">
        <v>63000</v>
      </c>
      <c r="E4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1" footer="0.51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24.28125" style="2" customWidth="1"/>
    <col min="2" max="2" width="50.4218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ht="12.75">
      <c r="G1" s="24"/>
    </row>
    <row r="2" spans="1:7" ht="33.75" customHeight="1">
      <c r="A2" s="15" t="s">
        <v>177</v>
      </c>
      <c r="B2" s="15"/>
      <c r="C2" s="15"/>
      <c r="D2" s="15"/>
      <c r="E2" s="15"/>
      <c r="F2" s="15"/>
      <c r="G2" s="15"/>
    </row>
    <row r="3" spans="1:7" ht="47.25" customHeight="1">
      <c r="A3" s="25" t="s">
        <v>10</v>
      </c>
      <c r="B3" s="25"/>
      <c r="C3" s="25"/>
      <c r="D3" s="26"/>
      <c r="E3" s="26"/>
      <c r="F3" s="26"/>
      <c r="G3" s="19" t="s">
        <v>11</v>
      </c>
    </row>
    <row r="4" spans="1:7" ht="33.75" customHeight="1">
      <c r="A4" s="7" t="s">
        <v>178</v>
      </c>
      <c r="B4" s="7" t="s">
        <v>179</v>
      </c>
      <c r="C4" s="7" t="s">
        <v>37</v>
      </c>
      <c r="D4" s="27" t="s">
        <v>180</v>
      </c>
      <c r="E4" s="7" t="s">
        <v>181</v>
      </c>
      <c r="F4" s="28" t="s">
        <v>182</v>
      </c>
      <c r="G4" s="7" t="s">
        <v>183</v>
      </c>
    </row>
    <row r="5" spans="1:7" ht="33.75" customHeight="1">
      <c r="A5" s="29" t="s">
        <v>51</v>
      </c>
      <c r="B5" s="29" t="s">
        <v>51</v>
      </c>
      <c r="C5" s="30">
        <v>1</v>
      </c>
      <c r="D5" s="31">
        <f aca="true" t="shared" si="0" ref="D5:G5">C5+1</f>
        <v>2</v>
      </c>
      <c r="E5" s="31">
        <f t="shared" si="0"/>
        <v>3</v>
      </c>
      <c r="F5" s="31">
        <f t="shared" si="0"/>
        <v>4</v>
      </c>
      <c r="G5" s="31">
        <f t="shared" si="0"/>
        <v>5</v>
      </c>
    </row>
    <row r="6" spans="1:7" ht="33.75" customHeight="1">
      <c r="A6" s="8" t="s">
        <v>52</v>
      </c>
      <c r="B6" s="8" t="s">
        <v>37</v>
      </c>
      <c r="C6" s="23">
        <v>425000</v>
      </c>
      <c r="D6" s="23"/>
      <c r="E6" s="23">
        <v>275000</v>
      </c>
      <c r="F6" s="22">
        <v>150000</v>
      </c>
      <c r="G6" s="22"/>
    </row>
    <row r="7" spans="1:7" ht="33.75" customHeight="1">
      <c r="A7" s="8" t="s">
        <v>184</v>
      </c>
      <c r="B7" s="8" t="s">
        <v>185</v>
      </c>
      <c r="C7" s="23">
        <v>425000</v>
      </c>
      <c r="D7" s="23"/>
      <c r="E7" s="23">
        <v>275000</v>
      </c>
      <c r="F7" s="22">
        <v>150000</v>
      </c>
      <c r="G7" s="22"/>
    </row>
    <row r="8" spans="1:7" ht="12.75">
      <c r="A8" s="12"/>
      <c r="B8" s="12"/>
      <c r="C8" s="12"/>
      <c r="D8" s="12"/>
      <c r="E8" s="12"/>
      <c r="F8" s="12"/>
      <c r="G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7" ht="12.75">
      <c r="A10" s="12"/>
      <c r="B10" s="12"/>
      <c r="C10" s="12"/>
      <c r="D10" s="12"/>
      <c r="E10" s="12"/>
      <c r="F10" s="12"/>
      <c r="G10" s="12"/>
    </row>
    <row r="11" spans="1:7" ht="12.75">
      <c r="A11" s="12"/>
      <c r="B11" s="12"/>
      <c r="C11" s="12"/>
      <c r="D11" s="12"/>
      <c r="E11" s="12"/>
      <c r="F11" s="12"/>
      <c r="G11" s="12"/>
    </row>
    <row r="12" spans="1:7" ht="12.75">
      <c r="A12" s="12"/>
      <c r="B12" s="12"/>
      <c r="C12" s="12"/>
      <c r="D12" s="12"/>
      <c r="E12" s="12"/>
      <c r="F12" s="12"/>
      <c r="G12" s="1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/>
      <c r="B14" s="12"/>
      <c r="C14" s="12"/>
      <c r="D14" s="12"/>
      <c r="E14" s="12"/>
      <c r="F14" s="12"/>
      <c r="G14" s="12"/>
    </row>
    <row r="15" spans="1:7" ht="12.75">
      <c r="A15" s="12"/>
      <c r="B15" s="12"/>
      <c r="C15" s="12"/>
      <c r="D15" s="12"/>
      <c r="E15" s="12"/>
      <c r="F15" s="12"/>
      <c r="G15" s="12"/>
    </row>
    <row r="16" spans="5:7" ht="12.75">
      <c r="E16" s="12"/>
      <c r="F16" s="12"/>
      <c r="G16" s="12"/>
    </row>
    <row r="17" spans="4:6" ht="12.75">
      <c r="D17" s="12"/>
      <c r="E17" s="12"/>
      <c r="F17" s="12"/>
    </row>
    <row r="18" spans="2:6" ht="12.75">
      <c r="B18" s="12"/>
      <c r="C18" s="12"/>
      <c r="D18" s="12"/>
      <c r="F18" s="12"/>
    </row>
    <row r="19" spans="3:7" ht="12.75">
      <c r="C19" s="12"/>
      <c r="E19" s="12"/>
      <c r="G19" s="12"/>
    </row>
    <row r="20" spans="3:7" ht="12.75">
      <c r="C20" s="12"/>
      <c r="G20" s="12"/>
    </row>
    <row r="21" spans="5:7" ht="12.75">
      <c r="E21" s="12"/>
      <c r="G21" s="12"/>
    </row>
    <row r="22" ht="12.75"/>
    <row r="23" ht="12.75"/>
    <row r="24" ht="12.75"/>
    <row r="25" ht="12.7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1" footer="0.51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16.7109375" style="2" customWidth="1"/>
    <col min="2" max="2" width="49.14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186</v>
      </c>
      <c r="B2" s="15"/>
      <c r="C2" s="15"/>
      <c r="D2" s="15"/>
      <c r="E2" s="15"/>
      <c r="F2" s="16"/>
      <c r="G2" s="16"/>
    </row>
    <row r="3" spans="1:7" ht="39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ht="36.75" customHeight="1">
      <c r="A4" s="6" t="s">
        <v>80</v>
      </c>
      <c r="B4" s="6"/>
      <c r="C4" s="6" t="s">
        <v>104</v>
      </c>
      <c r="D4" s="6"/>
      <c r="E4" s="6"/>
      <c r="F4" s="14"/>
      <c r="G4" s="14"/>
    </row>
    <row r="5" spans="1:7" ht="36.75" customHeight="1">
      <c r="A5" s="6" t="s">
        <v>86</v>
      </c>
      <c r="B5" s="5" t="s">
        <v>87</v>
      </c>
      <c r="C5" s="20" t="s">
        <v>37</v>
      </c>
      <c r="D5" s="20" t="s">
        <v>81</v>
      </c>
      <c r="E5" s="20" t="s">
        <v>82</v>
      </c>
      <c r="F5" s="14"/>
      <c r="G5" s="14"/>
    </row>
    <row r="6" spans="1:8" ht="36.75" customHeight="1">
      <c r="A6" s="7" t="s">
        <v>51</v>
      </c>
      <c r="B6" s="7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ht="36.75" customHeight="1">
      <c r="A7" s="8"/>
      <c r="B7" s="8"/>
      <c r="C7" s="22"/>
      <c r="D7" s="23"/>
      <c r="E7" s="22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1" footer="0.51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2020-02-06T08:14:40Z</cp:lastPrinted>
  <dcterms:created xsi:type="dcterms:W3CDTF">2020-02-27T08:06:29Z</dcterms:created>
  <dcterms:modified xsi:type="dcterms:W3CDTF">2020-02-27T08:07:33Z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