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'收支预算总表'!$A$1:$D$21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'部门支出总表'!$A$1:$H$22</definedName>
    <definedName name="_xlnm.Print_Titles" localSheetId="4">'财拨收支总表'!$A:$F,'财拨收支总表'!$1:$5</definedName>
    <definedName name="_xlnm.Print_Area" localSheetId="4">'财拨收支总表'!$A$1:$F$16</definedName>
    <definedName name="_xlnm.Print_Titles" localSheetId="5">'一般公共预算支出表'!$A:$E,'一般公共预算支出表'!$1:$6</definedName>
    <definedName name="_xlnm.Print_Area" localSheetId="5">'一般公共预算支出表'!$A$1:$E$19</definedName>
    <definedName name="_xlnm.Print_Titles" localSheetId="6">'一般公共预算基本支出表'!$A:$E,'一般公共预算基本支出表'!$1:$6</definedName>
    <definedName name="_xlnm.Print_Area" localSheetId="6">'一般公共预算基本支出表'!$A$1:$E$52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'财拨总表（引用）'!$A$1:$D$10</definedName>
  </definedNames>
  <calcPr fullCalcOnLoad="1"/>
</workbook>
</file>

<file path=xl/sharedStrings.xml><?xml version="1.0" encoding="utf-8"?>
<sst xmlns="http://schemas.openxmlformats.org/spreadsheetml/2006/main" count="347" uniqueCount="214">
  <si>
    <t>总计</t>
  </si>
  <si>
    <t>2020年部门预算表</t>
  </si>
  <si>
    <t>部门名称：</t>
  </si>
  <si>
    <t>赣州市南康区金融工作局</t>
  </si>
  <si>
    <t>编制日期：</t>
  </si>
  <si>
    <t>2020.01.20</t>
  </si>
  <si>
    <t>编制单位：</t>
  </si>
  <si>
    <t>单位负责人签章：</t>
  </si>
  <si>
    <t>财务负责人签章：</t>
  </si>
  <si>
    <t>制表人签章：</t>
  </si>
  <si>
    <t>收支预算总表</t>
  </si>
  <si>
    <t>填报单位:418001南康区金融工作局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</si>
  <si>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</si>
  <si>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</si>
  <si>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</si>
  <si>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</si>
  <si>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</si>
  <si>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</si>
  <si>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</si>
  <si>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</si>
  <si>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</si>
  <si>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</si>
  <si>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</si>
  <si>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</si>
  <si>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</si>
  <si>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</si>
  <si>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</si>
  <si>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</si>
  <si>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</si>
  <si>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</si>
  <si>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</si>
  <si>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</si>
  <si>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</si>
  <si>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</si>
  <si>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</si>
  <si>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</si>
  <si>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</si>
  <si>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</si>
  <si>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</si>
  <si>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</si>
  <si>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</si>
  <si>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</si>
  <si>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</si>
  <si>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</si>
  <si>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</si>
  <si>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</si>
  <si>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</si>
  <si>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</si>
  <si>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</si>
  <si>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</si>
  <si>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</si>
  <si>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</si>
  <si>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</si>
  <si>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</si>
  <si>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</si>
  <si>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</si>
  <si>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</si>
  <si>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</si>
  <si>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</si>
  <si>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</si>
  <si>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</si>
  <si>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</si>
  <si>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</si>
  <si>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</si>
  <si>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　　2082703</t>
  </si>
  <si>
    <t>　　财政对生育保险基金的补助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</si>
  <si>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</si>
  <si>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</si>
  <si>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</si>
  <si>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</si>
  <si>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</si>
  <si>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</si>
  <si>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217</t>
  </si>
  <si>
    <t>金融支出</t>
  </si>
  <si>
    <t>　01</t>
  </si>
  <si>
    <t>　金融部门行政支出</t>
  </si>
  <si>
    <t>　　2170101</t>
  </si>
  <si>
    <t>　　行政运行</t>
  </si>
  <si>
    <t>229</t>
  </si>
  <si>
    <t>其他支出</t>
  </si>
  <si>
    <t>　99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</si>
  <si>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</si>
  <si>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</si>
  <si>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</si>
  <si>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</si>
  <si>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</si>
  <si>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</si>
  <si>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</si>
  <si>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</si>
  <si>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</si>
  <si>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</si>
  <si>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</si>
  <si>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</si>
  <si>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</si>
  <si>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</si>
  <si>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</si>
  <si>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</si>
  <si>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</si>
  <si>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</si>
  <si>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</si>
  <si>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</si>
  <si>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</si>
  <si>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</si>
  <si>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</si>
  <si>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</si>
  <si>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</si>
  <si>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</si>
  <si>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</si>
  <si>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</si>
  <si>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</si>
  <si>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</si>
  <si>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</si>
  <si>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</si>
  <si>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</si>
  <si>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</si>
  <si>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</si>
  <si>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</si>
  <si>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</si>
  <si>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</si>
  <si>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</si>
  <si>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30106</t>
  </si>
  <si>
    <t>　伙食补助费</t>
  </si>
  <si>
    <t>3010701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</si>
  <si>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</si>
  <si>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</si>
  <si>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</si>
  <si>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</si>
  <si>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</si>
  <si>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</si>
  <si>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</si>
  <si>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</si>
  <si>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</si>
  <si>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3019902</t>
  </si>
  <si>
    <t>　临时工工资</t>
  </si>
  <si>
    <t>3019903</t>
  </si>
  <si>
    <t>　聘用人员工资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</si>
  <si>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</si>
  <si>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</si>
  <si>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</si>
  <si>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</si>
  <si>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</si>
  <si>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</si>
  <si>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</si>
  <si>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</si>
  <si>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</si>
  <si>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</si>
  <si>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</si>
  <si>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</si>
  <si>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</si>
  <si>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</si>
  <si>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</si>
  <si>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</si>
  <si>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</si>
  <si>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</si>
  <si>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</si>
  <si>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30209</t>
  </si>
  <si>
    <t>　物业管理费</t>
  </si>
  <si>
    <t>30211</t>
  </si>
  <si>
    <t>　差旅费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</si>
  <si>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</si>
  <si>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</si>
  <si>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</si>
  <si>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</si>
  <si>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</si>
  <si>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</si>
  <si>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</si>
  <si>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</si>
  <si>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30218</t>
  </si>
  <si>
    <t>　专用材料费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</si>
  <si>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</si>
  <si>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</si>
  <si>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</si>
  <si>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</si>
  <si>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</si>
  <si>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</si>
  <si>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</si>
  <si>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</si>
  <si>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3023999</t>
  </si>
  <si>
    <t>　其他其他交通费用</t>
  </si>
  <si>
    <t>3029906</t>
  </si>
  <si>
    <t>　妇女卫生费</t>
  </si>
  <si>
    <t>3029999</t>
  </si>
  <si>
    <t>　其他其他商品和服务支出</t>
  </si>
  <si>
    <t>对个人和家庭的补助</t>
  </si>
  <si>
    <t>30304</t>
  </si>
  <si>
    <t>　抚恤金</t>
  </si>
  <si>
    <t>30305</t>
  </si>
  <si>
    <t>　生活补助</t>
  </si>
  <si>
    <t>30306</t>
  </si>
  <si>
    <t>　救济费</t>
  </si>
  <si>
    <t>30307</t>
  </si>
  <si>
    <t>　医疗费补助</t>
  </si>
  <si>
    <t>30308</t>
  </si>
  <si>
    <t>　助学金</t>
  </si>
  <si>
    <t>30309</t>
  </si>
  <si>
    <t>　奖励金</t>
  </si>
  <si>
    <t>3039999</t>
  </si>
  <si>
    <t>　其他对个人和家庭补助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</si>
  <si>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</si>
  <si>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</si>
  <si>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</si>
  <si>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</si>
  <si>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</si>
  <si>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</si>
  <si>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</si>
  <si>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</si>
  <si>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</si>
  <si>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</si>
  <si>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418</t>
  </si>
  <si>
    <t>南康区金融工作局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</si>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</sst>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3" sqref="A3:P3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6"/>
      <c r="T1" s="12"/>
      <c r="U1" s="80" t="s">
        <v>0</v>
      </c>
    </row>
    <row r="2" s="1" customFormat="1" ht="42" customHeight="1">
      <c r="T2" s="12"/>
    </row>
    <row r="3" spans="1:20" s="1" customFormat="1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S3" s="12"/>
      <c r="T3" s="12"/>
    </row>
    <row r="4" spans="2:19" s="1" customFormat="1" ht="38.25" customHeight="1">
      <c r="B4" s="68"/>
      <c r="C4" s="68"/>
      <c r="D4" s="68"/>
      <c r="E4" s="68"/>
      <c r="F4" s="69"/>
      <c r="G4" s="69"/>
      <c r="H4" s="68"/>
      <c r="I4" s="68"/>
      <c r="J4" s="68"/>
      <c r="K4" s="68"/>
      <c r="L4" s="68"/>
      <c r="M4" s="68"/>
      <c r="N4" s="68"/>
      <c r="O4" s="68"/>
      <c r="P4" s="68"/>
      <c r="Q4" s="12"/>
      <c r="R4" s="12"/>
      <c r="S4" s="12"/>
    </row>
    <row r="5" spans="1:17" s="1" customFormat="1" ht="15">
      <c r="A5" s="12"/>
      <c r="B5" s="12"/>
      <c r="F5" s="12"/>
      <c r="G5" s="12"/>
      <c r="J5" s="12"/>
      <c r="K5" s="12"/>
      <c r="L5" s="12"/>
      <c r="Q5" s="12"/>
    </row>
    <row r="6" spans="2:17" s="1" customFormat="1" ht="25.5" customHeight="1">
      <c r="B6" s="12"/>
      <c r="F6" s="70" t="s">
        <v>2</v>
      </c>
      <c r="G6" s="70"/>
      <c r="H6" s="71"/>
      <c r="I6" s="75"/>
      <c r="J6" s="75"/>
      <c r="K6" s="76" t="s">
        <v>3</v>
      </c>
      <c r="L6" s="75"/>
      <c r="M6" s="76"/>
      <c r="Q6" s="12"/>
    </row>
    <row r="7" spans="2:13" s="1" customFormat="1" ht="22.5">
      <c r="B7" s="12"/>
      <c r="C7" s="12"/>
      <c r="F7" s="70"/>
      <c r="G7" s="70"/>
      <c r="H7" s="70"/>
      <c r="I7" s="70"/>
      <c r="J7" s="70"/>
      <c r="K7" s="70"/>
      <c r="L7" s="70"/>
      <c r="M7" s="70"/>
    </row>
    <row r="8" spans="3:13" s="1" customFormat="1" ht="22.5">
      <c r="C8" s="12"/>
      <c r="F8" s="70"/>
      <c r="G8" s="70"/>
      <c r="H8" s="70"/>
      <c r="I8" s="70"/>
      <c r="J8" s="70"/>
      <c r="K8" s="70"/>
      <c r="L8" s="70"/>
      <c r="M8" s="70"/>
    </row>
    <row r="9" spans="3:255" s="1" customFormat="1" ht="22.5">
      <c r="C9" s="12"/>
      <c r="D9" s="12"/>
      <c r="F9" s="70"/>
      <c r="G9" s="70"/>
      <c r="H9" s="70"/>
      <c r="I9" s="70"/>
      <c r="J9" s="70"/>
      <c r="K9" s="70"/>
      <c r="L9" s="70"/>
      <c r="M9" s="70"/>
      <c r="IS9" s="12"/>
      <c r="IT9" s="12"/>
      <c r="IU9" s="81"/>
    </row>
    <row r="10" spans="4:255" s="1" customFormat="1" ht="24.75" customHeight="1">
      <c r="D10" s="12"/>
      <c r="F10" s="72" t="s">
        <v>4</v>
      </c>
      <c r="G10" s="70"/>
      <c r="H10" s="70"/>
      <c r="I10" s="70" t="s">
        <v>5</v>
      </c>
      <c r="J10" s="70"/>
      <c r="K10" s="70"/>
      <c r="L10" s="70"/>
      <c r="M10" s="70"/>
      <c r="IS10" s="12"/>
      <c r="IU10" s="12"/>
    </row>
    <row r="11" spans="6:255" s="1" customFormat="1" ht="22.5">
      <c r="F11" s="70"/>
      <c r="G11" s="70"/>
      <c r="H11" s="70"/>
      <c r="I11" s="70"/>
      <c r="J11" s="70"/>
      <c r="K11" s="70"/>
      <c r="L11" s="70"/>
      <c r="M11" s="70"/>
      <c r="IS11" s="12"/>
      <c r="IU11" s="12"/>
    </row>
    <row r="12" spans="6:256" s="1" customFormat="1" ht="22.5">
      <c r="F12" s="70"/>
      <c r="G12" s="70"/>
      <c r="H12" s="70"/>
      <c r="I12" s="70"/>
      <c r="J12" s="70"/>
      <c r="K12" s="70"/>
      <c r="L12" s="70"/>
      <c r="M12" s="70"/>
      <c r="IU12" s="12"/>
      <c r="IV12" s="12"/>
    </row>
    <row r="13" spans="6:256" s="1" customFormat="1" ht="24.75" customHeight="1">
      <c r="F13" s="70" t="s">
        <v>6</v>
      </c>
      <c r="G13" s="70"/>
      <c r="H13" s="71"/>
      <c r="I13" s="75"/>
      <c r="J13" s="75"/>
      <c r="K13" s="76" t="s">
        <v>3</v>
      </c>
      <c r="L13" s="76"/>
      <c r="M13" s="76"/>
      <c r="N13" s="77"/>
      <c r="IV13" s="12"/>
    </row>
    <row r="14" spans="9:256" s="1" customFormat="1" ht="15">
      <c r="I14" s="12"/>
      <c r="J14" s="12"/>
      <c r="K14" s="12"/>
      <c r="IV14" s="12"/>
    </row>
    <row r="15" spans="9:256" s="1" customFormat="1" ht="32.25" customHeight="1">
      <c r="I15" s="12"/>
      <c r="K15" s="12"/>
      <c r="IV15" s="12"/>
    </row>
    <row r="16" s="1" customFormat="1" ht="15">
      <c r="K16" s="12"/>
    </row>
    <row r="17" spans="1:15" s="1" customFormat="1" ht="31.5" customHeight="1">
      <c r="A17" s="73" t="s">
        <v>7</v>
      </c>
      <c r="B17" s="73"/>
      <c r="C17" s="73"/>
      <c r="D17" s="73"/>
      <c r="E17" s="74"/>
      <c r="F17" s="73"/>
      <c r="G17" s="73" t="s">
        <v>8</v>
      </c>
      <c r="H17" s="73"/>
      <c r="I17" s="74"/>
      <c r="J17" s="73"/>
      <c r="K17" s="73"/>
      <c r="L17" s="73"/>
      <c r="M17" s="73" t="s">
        <v>9</v>
      </c>
      <c r="N17" s="73"/>
      <c r="O17" s="78"/>
    </row>
    <row r="18" s="1" customFormat="1" ht="15"/>
    <row r="19" s="1" customFormat="1" ht="16.5" customHeight="1"/>
    <row r="20" s="1" customFormat="1" ht="22.5">
      <c r="J20" s="70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48.28125" style="1" customWidth="1"/>
    <col min="2" max="2" width="29.57421875" style="1" customWidth="1"/>
    <col min="3" max="3" width="31.0039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2" customFormat="1" ht="29.25" customHeight="1">
      <c r="A2" s="3" t="s">
        <v>211</v>
      </c>
      <c r="B2" s="3"/>
      <c r="C2" s="3"/>
    </row>
    <row r="3" s="1" customFormat="1" ht="17.25" customHeight="1"/>
    <row r="4" spans="1:3" s="1" customFormat="1" ht="15.75" customHeight="1">
      <c r="A4" s="4" t="s">
        <v>212</v>
      </c>
      <c r="B4" s="5" t="s">
        <v>38</v>
      </c>
      <c r="C4" s="5" t="s">
        <v>31</v>
      </c>
    </row>
    <row r="5" spans="1:3" s="1" customFormat="1" ht="19.5" customHeight="1">
      <c r="A5" s="4"/>
      <c r="B5" s="5"/>
      <c r="C5" s="5"/>
    </row>
    <row r="6" spans="1:3" s="1" customFormat="1" ht="22.5" customHeight="1">
      <c r="A6" s="6" t="s">
        <v>52</v>
      </c>
      <c r="B6" s="6">
        <v>1</v>
      </c>
      <c r="C6" s="6">
        <v>2</v>
      </c>
    </row>
    <row r="7" spans="1:6" s="1" customFormat="1" ht="27.75" customHeight="1">
      <c r="A7" s="7" t="s">
        <v>38</v>
      </c>
      <c r="B7" s="8">
        <v>5045405.36</v>
      </c>
      <c r="C7" s="13"/>
      <c r="D7" s="12"/>
      <c r="F7" s="12"/>
    </row>
    <row r="8" spans="1:3" s="1" customFormat="1" ht="27.75" customHeight="1">
      <c r="A8" s="7" t="s">
        <v>55</v>
      </c>
      <c r="B8" s="8">
        <v>138377.84</v>
      </c>
      <c r="C8" s="13"/>
    </row>
    <row r="9" spans="1:3" s="1" customFormat="1" ht="27.75" customHeight="1">
      <c r="A9" s="7" t="s">
        <v>67</v>
      </c>
      <c r="B9" s="8">
        <v>39854</v>
      </c>
      <c r="C9" s="13"/>
    </row>
    <row r="10" spans="1:3" s="1" customFormat="1" ht="27.75" customHeight="1">
      <c r="A10" s="7" t="s">
        <v>73</v>
      </c>
      <c r="B10" s="8">
        <v>4367173.52</v>
      </c>
      <c r="C10" s="13"/>
    </row>
    <row r="11" spans="1:3" s="1" customFormat="1" ht="27.75" customHeight="1">
      <c r="A11" s="7" t="s">
        <v>79</v>
      </c>
      <c r="B11" s="8">
        <v>500000</v>
      </c>
      <c r="C11" s="13"/>
    </row>
    <row r="12" spans="1:5" s="1" customFormat="1" ht="27.75" customHeight="1">
      <c r="A12" s="10"/>
      <c r="B12" s="12"/>
      <c r="C12" s="12"/>
      <c r="E12" s="12"/>
    </row>
    <row r="13" spans="1:3" s="1" customFormat="1" ht="27.75" customHeight="1">
      <c r="A13" s="10"/>
      <c r="B13" s="12"/>
      <c r="C13" s="12"/>
    </row>
    <row r="14" spans="1:4" s="1" customFormat="1" ht="27.75" customHeight="1">
      <c r="A14" s="12"/>
      <c r="B14" s="12"/>
      <c r="C14" s="12"/>
      <c r="D14" s="12"/>
    </row>
    <row r="15" spans="1:3" s="1" customFormat="1" ht="27.75" customHeight="1">
      <c r="A15" s="12"/>
      <c r="C15" s="12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tabSelected="1" workbookViewId="0" topLeftCell="A1">
      <selection activeCell="A1" sqref="A1:D10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2" customFormat="1" ht="29.25" customHeight="1">
      <c r="A2" s="3" t="s">
        <v>213</v>
      </c>
      <c r="B2" s="3"/>
      <c r="C2" s="3"/>
      <c r="D2" s="3"/>
    </row>
    <row r="3" s="1" customFormat="1" ht="17.25" customHeight="1"/>
    <row r="4" spans="1:4" s="1" customFormat="1" ht="21.75" customHeight="1">
      <c r="A4" s="4" t="s">
        <v>212</v>
      </c>
      <c r="B4" s="5" t="s">
        <v>40</v>
      </c>
      <c r="C4" s="5" t="s">
        <v>95</v>
      </c>
      <c r="D4" s="5" t="s">
        <v>96</v>
      </c>
    </row>
    <row r="5" spans="1:4" s="1" customFormat="1" ht="47.25" customHeight="1">
      <c r="A5" s="4"/>
      <c r="B5" s="5"/>
      <c r="C5" s="5"/>
      <c r="D5" s="5"/>
    </row>
    <row r="6" spans="1:4" s="1" customFormat="1" ht="22.5" customHeight="1">
      <c r="A6" s="6" t="s">
        <v>52</v>
      </c>
      <c r="B6" s="6">
        <v>1</v>
      </c>
      <c r="C6" s="6">
        <v>2</v>
      </c>
      <c r="D6" s="6">
        <v>3</v>
      </c>
    </row>
    <row r="7" spans="1:4" s="1" customFormat="1" ht="27.75" customHeight="1">
      <c r="A7" s="7" t="s">
        <v>53</v>
      </c>
      <c r="B7" s="8">
        <v>3236414</v>
      </c>
      <c r="C7" s="9">
        <v>3236414</v>
      </c>
      <c r="D7" s="8"/>
    </row>
    <row r="8" spans="1:4" s="1" customFormat="1" ht="27.75" customHeight="1">
      <c r="A8" s="7" t="s">
        <v>55</v>
      </c>
      <c r="B8" s="8">
        <v>110210</v>
      </c>
      <c r="C8" s="9">
        <v>110210</v>
      </c>
      <c r="D8" s="8"/>
    </row>
    <row r="9" spans="1:4" s="1" customFormat="1" ht="27.75" customHeight="1">
      <c r="A9" s="7" t="s">
        <v>67</v>
      </c>
      <c r="B9" s="8">
        <v>39854</v>
      </c>
      <c r="C9" s="9">
        <v>39854</v>
      </c>
      <c r="D9" s="8"/>
    </row>
    <row r="10" spans="1:4" s="1" customFormat="1" ht="27.75" customHeight="1">
      <c r="A10" s="7" t="s">
        <v>73</v>
      </c>
      <c r="B10" s="8">
        <v>3086350</v>
      </c>
      <c r="C10" s="9">
        <v>3086350</v>
      </c>
      <c r="D10" s="8"/>
    </row>
    <row r="11" spans="1:8" s="1" customFormat="1" ht="27.75" customHeight="1">
      <c r="A11" s="10"/>
      <c r="B11" s="11"/>
      <c r="C11" s="11"/>
      <c r="D11" s="11"/>
      <c r="E11" s="12"/>
      <c r="H11" s="12"/>
    </row>
    <row r="12" spans="1:4" s="1" customFormat="1" ht="27.75" customHeight="1">
      <c r="A12" s="12"/>
      <c r="B12" s="12"/>
      <c r="C12" s="12"/>
      <c r="D12" s="12"/>
    </row>
    <row r="13" spans="1:8" s="1" customFormat="1" ht="27.75" customHeight="1">
      <c r="A13" s="12"/>
      <c r="B13" s="12"/>
      <c r="C13" s="12"/>
      <c r="D13" s="12"/>
      <c r="E13" s="12"/>
      <c r="F13" s="12"/>
      <c r="G13" s="12"/>
      <c r="H13" s="12"/>
    </row>
    <row r="14" spans="1:7" s="1" customFormat="1" ht="27.75" customHeight="1">
      <c r="A14" s="12"/>
      <c r="C14" s="12"/>
      <c r="D14" s="12"/>
      <c r="E14" s="12"/>
      <c r="F14" s="12"/>
      <c r="G14" s="12"/>
    </row>
    <row r="15" s="1" customFormat="1" ht="27.75" customHeight="1">
      <c r="C15" s="12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A16" sqref="A16:IV4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" t="s">
        <v>10</v>
      </c>
      <c r="B2" s="3"/>
      <c r="C2" s="3"/>
      <c r="D2" s="3"/>
    </row>
    <row r="3" spans="1:4" s="1" customFormat="1" ht="17.25" customHeight="1">
      <c r="A3" s="17" t="s">
        <v>11</v>
      </c>
      <c r="B3" s="18"/>
      <c r="C3" s="18"/>
      <c r="D3" s="19" t="s">
        <v>12</v>
      </c>
    </row>
    <row r="4" spans="1:4" s="1" customFormat="1" ht="17.25" customHeight="1">
      <c r="A4" s="5" t="s">
        <v>13</v>
      </c>
      <c r="B4" s="5"/>
      <c r="C4" s="5" t="s">
        <v>14</v>
      </c>
      <c r="D4" s="5"/>
    </row>
    <row r="5" spans="1:4" s="1" customFormat="1" ht="17.25" customHeight="1">
      <c r="A5" s="5" t="s">
        <v>15</v>
      </c>
      <c r="B5" s="6" t="s">
        <v>16</v>
      </c>
      <c r="C5" s="20" t="s">
        <v>17</v>
      </c>
      <c r="D5" s="20" t="s">
        <v>16</v>
      </c>
    </row>
    <row r="6" spans="1:4" s="1" customFormat="1" ht="17.25" customHeight="1">
      <c r="A6" s="56" t="s">
        <v>18</v>
      </c>
      <c r="B6" s="57">
        <v>3236414</v>
      </c>
      <c r="C6" s="58" t="str">
        <f>'支出总表（引用）'!A8</f>
        <v>社会保障和就业支出</v>
      </c>
      <c r="D6" s="59">
        <f>'支出总表（引用）'!B8</f>
        <v>138377.84</v>
      </c>
    </row>
    <row r="7" spans="1:4" s="1" customFormat="1" ht="17.25" customHeight="1">
      <c r="A7" s="56" t="s">
        <v>19</v>
      </c>
      <c r="B7" s="57">
        <v>3236414</v>
      </c>
      <c r="C7" s="58" t="str">
        <f>'支出总表（引用）'!A9</f>
        <v>卫生健康支出</v>
      </c>
      <c r="D7" s="59">
        <f>'支出总表（引用）'!B9</f>
        <v>39854</v>
      </c>
    </row>
    <row r="8" spans="1:4" s="1" customFormat="1" ht="17.25" customHeight="1">
      <c r="A8" s="56" t="s">
        <v>20</v>
      </c>
      <c r="B8" s="57"/>
      <c r="C8" s="58" t="str">
        <f>'支出总表（引用）'!A10</f>
        <v>金融支出</v>
      </c>
      <c r="D8" s="59">
        <f>'支出总表（引用）'!B10</f>
        <v>4367173.52</v>
      </c>
    </row>
    <row r="9" spans="1:4" s="1" customFormat="1" ht="17.25" customHeight="1">
      <c r="A9" s="56" t="s">
        <v>21</v>
      </c>
      <c r="B9" s="57"/>
      <c r="C9" s="58" t="str">
        <f>'支出总表（引用）'!A11</f>
        <v>其他支出</v>
      </c>
      <c r="D9" s="59">
        <f>'支出总表（引用）'!B11</f>
        <v>500000</v>
      </c>
    </row>
    <row r="10" spans="1:4" s="1" customFormat="1" ht="17.25" customHeight="1">
      <c r="A10" s="56" t="s">
        <v>22</v>
      </c>
      <c r="B10" s="57"/>
      <c r="C10" s="58">
        <f>'支出总表（引用）'!A12</f>
        <v>0</v>
      </c>
      <c r="D10" s="59">
        <f>'支出总表（引用）'!B12</f>
        <v>0</v>
      </c>
    </row>
    <row r="11" spans="1:4" s="1" customFormat="1" ht="17.25" customHeight="1">
      <c r="A11" s="56" t="s">
        <v>23</v>
      </c>
      <c r="B11" s="57"/>
      <c r="C11" s="58">
        <f>'支出总表（引用）'!A13</f>
        <v>0</v>
      </c>
      <c r="D11" s="59">
        <f>'支出总表（引用）'!B13</f>
        <v>0</v>
      </c>
    </row>
    <row r="12" spans="1:4" s="1" customFormat="1" ht="17.25" customHeight="1">
      <c r="A12" s="56" t="s">
        <v>24</v>
      </c>
      <c r="B12" s="57"/>
      <c r="C12" s="58">
        <f>'支出总表（引用）'!A14</f>
        <v>0</v>
      </c>
      <c r="D12" s="59">
        <f>'支出总表（引用）'!B14</f>
        <v>0</v>
      </c>
    </row>
    <row r="13" spans="1:4" s="1" customFormat="1" ht="17.25" customHeight="1">
      <c r="A13" s="56" t="s">
        <v>25</v>
      </c>
      <c r="B13" s="57"/>
      <c r="C13" s="58">
        <f>'支出总表（引用）'!A15</f>
        <v>0</v>
      </c>
      <c r="D13" s="59">
        <f>'支出总表（引用）'!B15</f>
        <v>0</v>
      </c>
    </row>
    <row r="14" spans="1:4" s="1" customFormat="1" ht="17.25" customHeight="1">
      <c r="A14" s="56" t="s">
        <v>26</v>
      </c>
      <c r="B14" s="57"/>
      <c r="C14" s="58">
        <f>'支出总表（引用）'!A16</f>
        <v>0</v>
      </c>
      <c r="D14" s="59">
        <f>'支出总表（引用）'!B16</f>
        <v>0</v>
      </c>
    </row>
    <row r="15" spans="1:4" s="1" customFormat="1" ht="17.25" customHeight="1">
      <c r="A15" s="56" t="s">
        <v>27</v>
      </c>
      <c r="B15" s="22"/>
      <c r="C15" s="58">
        <f>'支出总表（引用）'!A17</f>
        <v>0</v>
      </c>
      <c r="D15" s="59">
        <f>'支出总表（引用）'!B17</f>
        <v>0</v>
      </c>
    </row>
    <row r="16" spans="1:4" s="1" customFormat="1" ht="17.25" customHeight="1">
      <c r="A16" s="45" t="s">
        <v>28</v>
      </c>
      <c r="B16" s="57">
        <f>SUM(B6,B11,B12,B13,B14,B15)</f>
        <v>3236414</v>
      </c>
      <c r="C16" s="45" t="s">
        <v>29</v>
      </c>
      <c r="D16" s="22">
        <f>'支出总表（引用）'!B7</f>
        <v>5045405.36</v>
      </c>
    </row>
    <row r="17" spans="1:4" s="1" customFormat="1" ht="17.25" customHeight="1">
      <c r="A17" s="56" t="s">
        <v>30</v>
      </c>
      <c r="B17" s="57"/>
      <c r="C17" s="60" t="s">
        <v>31</v>
      </c>
      <c r="D17" s="22"/>
    </row>
    <row r="18" spans="1:4" s="1" customFormat="1" ht="17.25" customHeight="1">
      <c r="A18" s="56" t="s">
        <v>32</v>
      </c>
      <c r="B18" s="61">
        <v>1808991.36</v>
      </c>
      <c r="C18" s="62"/>
      <c r="D18" s="22"/>
    </row>
    <row r="19" spans="1:4" s="1" customFormat="1" ht="17.25" customHeight="1">
      <c r="A19" s="63"/>
      <c r="B19" s="64"/>
      <c r="C19" s="62"/>
      <c r="D19" s="22"/>
    </row>
    <row r="20" spans="1:4" s="1" customFormat="1" ht="17.25" customHeight="1">
      <c r="A20" s="45" t="s">
        <v>33</v>
      </c>
      <c r="B20" s="65">
        <f>SUM(B16,B17,B18)</f>
        <v>5045405.36</v>
      </c>
      <c r="C20" s="45" t="s">
        <v>34</v>
      </c>
      <c r="D20" s="22">
        <f>B20</f>
        <v>5045405.36</v>
      </c>
    </row>
    <row r="21" spans="1:254" s="1" customFormat="1" ht="19.5" customHeight="1">
      <c r="A21" s="12"/>
      <c r="B21" s="12"/>
      <c r="C21" s="12"/>
      <c r="D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s="1" customFormat="1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1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1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1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1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1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1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1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1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1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1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1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1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1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1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1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1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1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1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1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1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1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1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1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1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1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1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1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1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1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1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1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1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1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1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1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1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1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1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1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3">
      <selection activeCell="B1" sqref="A1:O2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6.57421875" style="1" customWidth="1"/>
    <col min="5" max="5" width="15.57421875" style="1" customWidth="1"/>
    <col min="6" max="6" width="18.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2" customFormat="1" ht="29.25" customHeight="1">
      <c r="A2" s="51" t="s">
        <v>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1" customFormat="1" ht="27.75" customHeight="1">
      <c r="A3" s="25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9" t="s">
        <v>12</v>
      </c>
    </row>
    <row r="4" spans="1:15" s="1" customFormat="1" ht="17.25" customHeight="1">
      <c r="A4" s="5" t="s">
        <v>36</v>
      </c>
      <c r="B4" s="5" t="s">
        <v>37</v>
      </c>
      <c r="C4" s="52" t="s">
        <v>38</v>
      </c>
      <c r="D4" s="53" t="s">
        <v>39</v>
      </c>
      <c r="E4" s="5" t="s">
        <v>40</v>
      </c>
      <c r="F4" s="5"/>
      <c r="G4" s="5"/>
      <c r="H4" s="5"/>
      <c r="I4" s="5"/>
      <c r="J4" s="47" t="s">
        <v>41</v>
      </c>
      <c r="K4" s="47" t="s">
        <v>42</v>
      </c>
      <c r="L4" s="47" t="s">
        <v>43</v>
      </c>
      <c r="M4" s="47" t="s">
        <v>44</v>
      </c>
      <c r="N4" s="47" t="s">
        <v>45</v>
      </c>
      <c r="O4" s="53" t="s">
        <v>46</v>
      </c>
    </row>
    <row r="5" spans="1:15" s="1" customFormat="1" ht="58.5" customHeight="1">
      <c r="A5" s="5"/>
      <c r="B5" s="5"/>
      <c r="C5" s="54"/>
      <c r="D5" s="53"/>
      <c r="E5" s="53" t="s">
        <v>47</v>
      </c>
      <c r="F5" s="53" t="s">
        <v>48</v>
      </c>
      <c r="G5" s="53" t="s">
        <v>49</v>
      </c>
      <c r="H5" s="53" t="s">
        <v>50</v>
      </c>
      <c r="I5" s="53" t="s">
        <v>51</v>
      </c>
      <c r="J5" s="47"/>
      <c r="K5" s="47"/>
      <c r="L5" s="47"/>
      <c r="M5" s="47"/>
      <c r="N5" s="47"/>
      <c r="O5" s="53"/>
    </row>
    <row r="6" spans="1:15" s="1" customFormat="1" ht="21" customHeight="1">
      <c r="A6" s="21" t="s">
        <v>52</v>
      </c>
      <c r="B6" s="21" t="s">
        <v>52</v>
      </c>
      <c r="C6" s="21">
        <v>1</v>
      </c>
      <c r="D6" s="21">
        <f aca="true" t="shared" si="0" ref="D6:O6">C6+1</f>
        <v>2</v>
      </c>
      <c r="E6" s="21">
        <f t="shared" si="0"/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</row>
    <row r="7" spans="1:15" s="1" customFormat="1" ht="37.5" customHeight="1">
      <c r="A7" s="7" t="s">
        <v>53</v>
      </c>
      <c r="B7" s="7" t="s">
        <v>38</v>
      </c>
      <c r="C7" s="23">
        <v>5045405.36</v>
      </c>
      <c r="D7" s="23">
        <v>1808991.36</v>
      </c>
      <c r="E7" s="23">
        <v>3236414</v>
      </c>
      <c r="F7" s="23">
        <v>3236414</v>
      </c>
      <c r="G7" s="23"/>
      <c r="H7" s="23"/>
      <c r="I7" s="23"/>
      <c r="J7" s="23"/>
      <c r="K7" s="23"/>
      <c r="L7" s="22"/>
      <c r="M7" s="50"/>
      <c r="N7" s="55"/>
      <c r="O7" s="22"/>
    </row>
    <row r="8" spans="1:15" s="1" customFormat="1" ht="25.5" customHeight="1">
      <c r="A8" s="7" t="s">
        <v>54</v>
      </c>
      <c r="B8" s="7" t="s">
        <v>55</v>
      </c>
      <c r="C8" s="23">
        <v>138377.84</v>
      </c>
      <c r="D8" s="23">
        <v>28167.84</v>
      </c>
      <c r="E8" s="23">
        <v>110210</v>
      </c>
      <c r="F8" s="23">
        <v>110210</v>
      </c>
      <c r="G8" s="23"/>
      <c r="H8" s="23"/>
      <c r="I8" s="23"/>
      <c r="J8" s="23"/>
      <c r="K8" s="23"/>
      <c r="L8" s="22"/>
      <c r="M8" s="50"/>
      <c r="N8" s="55"/>
      <c r="O8" s="22"/>
    </row>
    <row r="9" spans="1:15" s="1" customFormat="1" ht="25.5" customHeight="1">
      <c r="A9" s="7" t="s">
        <v>56</v>
      </c>
      <c r="B9" s="7" t="s">
        <v>57</v>
      </c>
      <c r="C9" s="23">
        <v>135487.84</v>
      </c>
      <c r="D9" s="23">
        <v>28167.84</v>
      </c>
      <c r="E9" s="23">
        <v>107320</v>
      </c>
      <c r="F9" s="23">
        <v>107320</v>
      </c>
      <c r="G9" s="23"/>
      <c r="H9" s="23"/>
      <c r="I9" s="23"/>
      <c r="J9" s="23"/>
      <c r="K9" s="23"/>
      <c r="L9" s="22"/>
      <c r="M9" s="50"/>
      <c r="N9" s="55"/>
      <c r="O9" s="22"/>
    </row>
    <row r="10" spans="1:15" s="1" customFormat="1" ht="37.5" customHeight="1">
      <c r="A10" s="7" t="s">
        <v>58</v>
      </c>
      <c r="B10" s="7" t="s">
        <v>59</v>
      </c>
      <c r="C10" s="23">
        <v>135487.84</v>
      </c>
      <c r="D10" s="23">
        <v>28167.84</v>
      </c>
      <c r="E10" s="23">
        <v>107320</v>
      </c>
      <c r="F10" s="23">
        <v>107320</v>
      </c>
      <c r="G10" s="23"/>
      <c r="H10" s="23"/>
      <c r="I10" s="23"/>
      <c r="J10" s="23"/>
      <c r="K10" s="23"/>
      <c r="L10" s="22"/>
      <c r="M10" s="50"/>
      <c r="N10" s="55"/>
      <c r="O10" s="22"/>
    </row>
    <row r="11" spans="1:15" s="1" customFormat="1" ht="37.5" customHeight="1">
      <c r="A11" s="7" t="s">
        <v>60</v>
      </c>
      <c r="B11" s="7" t="s">
        <v>61</v>
      </c>
      <c r="C11" s="23">
        <v>2890</v>
      </c>
      <c r="D11" s="23"/>
      <c r="E11" s="23">
        <v>2890</v>
      </c>
      <c r="F11" s="23">
        <v>2890</v>
      </c>
      <c r="G11" s="23"/>
      <c r="H11" s="23"/>
      <c r="I11" s="23"/>
      <c r="J11" s="23"/>
      <c r="K11" s="23"/>
      <c r="L11" s="22"/>
      <c r="M11" s="50"/>
      <c r="N11" s="55"/>
      <c r="O11" s="22"/>
    </row>
    <row r="12" spans="1:15" s="1" customFormat="1" ht="37.5" customHeight="1">
      <c r="A12" s="7" t="s">
        <v>62</v>
      </c>
      <c r="B12" s="7" t="s">
        <v>63</v>
      </c>
      <c r="C12" s="23">
        <v>1284</v>
      </c>
      <c r="D12" s="23"/>
      <c r="E12" s="23">
        <v>1284</v>
      </c>
      <c r="F12" s="23">
        <v>1284</v>
      </c>
      <c r="G12" s="23"/>
      <c r="H12" s="23"/>
      <c r="I12" s="23"/>
      <c r="J12" s="23"/>
      <c r="K12" s="23"/>
      <c r="L12" s="22"/>
      <c r="M12" s="50"/>
      <c r="N12" s="55"/>
      <c r="O12" s="22"/>
    </row>
    <row r="13" spans="1:15" s="1" customFormat="1" ht="37.5" customHeight="1">
      <c r="A13" s="7" t="s">
        <v>64</v>
      </c>
      <c r="B13" s="7" t="s">
        <v>65</v>
      </c>
      <c r="C13" s="23">
        <v>1606</v>
      </c>
      <c r="D13" s="23"/>
      <c r="E13" s="23">
        <v>1606</v>
      </c>
      <c r="F13" s="23">
        <v>1606</v>
      </c>
      <c r="G13" s="23"/>
      <c r="H13" s="23"/>
      <c r="I13" s="23"/>
      <c r="J13" s="23"/>
      <c r="K13" s="23"/>
      <c r="L13" s="22"/>
      <c r="M13" s="50"/>
      <c r="N13" s="55"/>
      <c r="O13" s="22"/>
    </row>
    <row r="14" spans="1:15" s="1" customFormat="1" ht="25.5" customHeight="1">
      <c r="A14" s="7" t="s">
        <v>66</v>
      </c>
      <c r="B14" s="7" t="s">
        <v>67</v>
      </c>
      <c r="C14" s="23">
        <v>39854</v>
      </c>
      <c r="D14" s="23"/>
      <c r="E14" s="23">
        <v>39854</v>
      </c>
      <c r="F14" s="23">
        <v>39854</v>
      </c>
      <c r="G14" s="23"/>
      <c r="H14" s="23"/>
      <c r="I14" s="23"/>
      <c r="J14" s="23"/>
      <c r="K14" s="23"/>
      <c r="L14" s="22"/>
      <c r="M14" s="50"/>
      <c r="N14" s="55"/>
      <c r="O14" s="22"/>
    </row>
    <row r="15" spans="1:15" s="1" customFormat="1" ht="37.5" customHeight="1">
      <c r="A15" s="7" t="s">
        <v>68</v>
      </c>
      <c r="B15" s="7" t="s">
        <v>69</v>
      </c>
      <c r="C15" s="23">
        <v>39854</v>
      </c>
      <c r="D15" s="23"/>
      <c r="E15" s="23">
        <v>39854</v>
      </c>
      <c r="F15" s="23">
        <v>39854</v>
      </c>
      <c r="G15" s="23"/>
      <c r="H15" s="23"/>
      <c r="I15" s="23"/>
      <c r="J15" s="23"/>
      <c r="K15" s="23"/>
      <c r="L15" s="22"/>
      <c r="M15" s="50"/>
      <c r="N15" s="55"/>
      <c r="O15" s="22"/>
    </row>
    <row r="16" spans="1:15" s="1" customFormat="1" ht="37.5" customHeight="1">
      <c r="A16" s="7" t="s">
        <v>70</v>
      </c>
      <c r="B16" s="7" t="s">
        <v>71</v>
      </c>
      <c r="C16" s="23">
        <v>39854</v>
      </c>
      <c r="D16" s="23"/>
      <c r="E16" s="23">
        <v>39854</v>
      </c>
      <c r="F16" s="23">
        <v>39854</v>
      </c>
      <c r="G16" s="23"/>
      <c r="H16" s="23"/>
      <c r="I16" s="23"/>
      <c r="J16" s="23"/>
      <c r="K16" s="23"/>
      <c r="L16" s="22"/>
      <c r="M16" s="50"/>
      <c r="N16" s="55"/>
      <c r="O16" s="22"/>
    </row>
    <row r="17" spans="1:15" s="1" customFormat="1" ht="37.5" customHeight="1">
      <c r="A17" s="7" t="s">
        <v>72</v>
      </c>
      <c r="B17" s="7" t="s">
        <v>73</v>
      </c>
      <c r="C17" s="23">
        <v>4367173.52</v>
      </c>
      <c r="D17" s="23">
        <v>1280823.52</v>
      </c>
      <c r="E17" s="23">
        <v>3086350</v>
      </c>
      <c r="F17" s="23">
        <v>3086350</v>
      </c>
      <c r="G17" s="23"/>
      <c r="H17" s="23"/>
      <c r="I17" s="23"/>
      <c r="J17" s="23"/>
      <c r="K17" s="23"/>
      <c r="L17" s="22"/>
      <c r="M17" s="50"/>
      <c r="N17" s="55"/>
      <c r="O17" s="22"/>
    </row>
    <row r="18" spans="1:15" s="1" customFormat="1" ht="37.5" customHeight="1">
      <c r="A18" s="7" t="s">
        <v>74</v>
      </c>
      <c r="B18" s="7" t="s">
        <v>75</v>
      </c>
      <c r="C18" s="23">
        <v>4367173.52</v>
      </c>
      <c r="D18" s="23">
        <v>1280823.52</v>
      </c>
      <c r="E18" s="23">
        <v>3086350</v>
      </c>
      <c r="F18" s="23">
        <v>3086350</v>
      </c>
      <c r="G18" s="23"/>
      <c r="H18" s="23"/>
      <c r="I18" s="23"/>
      <c r="J18" s="23"/>
      <c r="K18" s="23"/>
      <c r="L18" s="22"/>
      <c r="M18" s="50"/>
      <c r="N18" s="55"/>
      <c r="O18" s="22"/>
    </row>
    <row r="19" spans="1:15" s="1" customFormat="1" ht="37.5" customHeight="1">
      <c r="A19" s="7" t="s">
        <v>76</v>
      </c>
      <c r="B19" s="7" t="s">
        <v>77</v>
      </c>
      <c r="C19" s="23">
        <v>4367173.52</v>
      </c>
      <c r="D19" s="23">
        <v>1280823.52</v>
      </c>
      <c r="E19" s="23">
        <v>3086350</v>
      </c>
      <c r="F19" s="23">
        <v>3086350</v>
      </c>
      <c r="G19" s="23"/>
      <c r="H19" s="23"/>
      <c r="I19" s="23"/>
      <c r="J19" s="23"/>
      <c r="K19" s="23"/>
      <c r="L19" s="22"/>
      <c r="M19" s="50"/>
      <c r="N19" s="55"/>
      <c r="O19" s="22"/>
    </row>
    <row r="20" spans="1:15" s="1" customFormat="1" ht="25.5" customHeight="1">
      <c r="A20" s="7" t="s">
        <v>78</v>
      </c>
      <c r="B20" s="7" t="s">
        <v>79</v>
      </c>
      <c r="C20" s="23">
        <v>500000</v>
      </c>
      <c r="D20" s="23">
        <v>500000</v>
      </c>
      <c r="E20" s="23"/>
      <c r="F20" s="23"/>
      <c r="G20" s="23"/>
      <c r="H20" s="23"/>
      <c r="I20" s="23"/>
      <c r="J20" s="23"/>
      <c r="K20" s="23"/>
      <c r="L20" s="22"/>
      <c r="M20" s="50"/>
      <c r="N20" s="55"/>
      <c r="O20" s="22"/>
    </row>
    <row r="21" spans="1:15" s="1" customFormat="1" ht="25.5" customHeight="1">
      <c r="A21" s="7" t="s">
        <v>80</v>
      </c>
      <c r="B21" s="7" t="s">
        <v>81</v>
      </c>
      <c r="C21" s="23">
        <v>500000</v>
      </c>
      <c r="D21" s="23">
        <v>500000</v>
      </c>
      <c r="E21" s="23"/>
      <c r="F21" s="23"/>
      <c r="G21" s="23"/>
      <c r="H21" s="23"/>
      <c r="I21" s="23"/>
      <c r="J21" s="23"/>
      <c r="K21" s="23"/>
      <c r="L21" s="22"/>
      <c r="M21" s="50"/>
      <c r="N21" s="55"/>
      <c r="O21" s="22"/>
    </row>
    <row r="22" spans="1:15" s="1" customFormat="1" ht="25.5" customHeight="1">
      <c r="A22" s="7" t="s">
        <v>82</v>
      </c>
      <c r="B22" s="7" t="s">
        <v>83</v>
      </c>
      <c r="C22" s="23">
        <v>500000</v>
      </c>
      <c r="D22" s="23">
        <v>500000</v>
      </c>
      <c r="E22" s="23"/>
      <c r="F22" s="23"/>
      <c r="G22" s="23"/>
      <c r="H22" s="23"/>
      <c r="I22" s="23"/>
      <c r="J22" s="23"/>
      <c r="K22" s="23"/>
      <c r="L22" s="22"/>
      <c r="M22" s="50"/>
      <c r="N22" s="55"/>
      <c r="O22" s="22"/>
    </row>
    <row r="23" spans="1:16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5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s="1" customFormat="1" ht="21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s="1" customFormat="1" ht="21" customHeight="1">
      <c r="B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s="1" customFormat="1" ht="21" customHeight="1">
      <c r="B27" s="12"/>
      <c r="C27" s="12"/>
      <c r="D27" s="12"/>
      <c r="I27" s="12"/>
      <c r="K27" s="12"/>
      <c r="L27" s="12"/>
      <c r="N27" s="12"/>
      <c r="O27" s="12"/>
    </row>
    <row r="28" spans="10:13" s="1" customFormat="1" ht="21" customHeight="1">
      <c r="J28" s="12"/>
      <c r="K28" s="12"/>
      <c r="L28" s="12"/>
      <c r="M28" s="12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:H22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4"/>
      <c r="B1" s="14"/>
      <c r="C1" s="14"/>
      <c r="D1" s="14"/>
      <c r="E1" s="14"/>
      <c r="F1" s="14"/>
      <c r="G1" s="14"/>
      <c r="H1" s="33"/>
      <c r="I1" s="14"/>
      <c r="J1" s="14"/>
    </row>
    <row r="2" spans="1:10" s="1" customFormat="1" ht="29.25" customHeight="1">
      <c r="A2" s="15" t="s">
        <v>84</v>
      </c>
      <c r="B2" s="15"/>
      <c r="C2" s="15"/>
      <c r="D2" s="15"/>
      <c r="E2" s="15"/>
      <c r="F2" s="15"/>
      <c r="G2" s="15"/>
      <c r="H2" s="15"/>
      <c r="I2" s="16"/>
      <c r="J2" s="16"/>
    </row>
    <row r="3" spans="1:10" s="1" customFormat="1" ht="21" customHeight="1">
      <c r="A3" s="17" t="s">
        <v>11</v>
      </c>
      <c r="B3" s="18"/>
      <c r="C3" s="18"/>
      <c r="D3" s="18"/>
      <c r="E3" s="18"/>
      <c r="F3" s="18"/>
      <c r="G3" s="18"/>
      <c r="H3" s="19" t="s">
        <v>12</v>
      </c>
      <c r="I3" s="14"/>
      <c r="J3" s="14"/>
    </row>
    <row r="4" spans="1:10" s="1" customFormat="1" ht="21" customHeight="1">
      <c r="A4" s="5" t="s">
        <v>85</v>
      </c>
      <c r="B4" s="5"/>
      <c r="C4" s="47" t="s">
        <v>38</v>
      </c>
      <c r="D4" s="4" t="s">
        <v>86</v>
      </c>
      <c r="E4" s="5" t="s">
        <v>87</v>
      </c>
      <c r="F4" s="48" t="s">
        <v>88</v>
      </c>
      <c r="G4" s="5" t="s">
        <v>89</v>
      </c>
      <c r="H4" s="49" t="s">
        <v>90</v>
      </c>
      <c r="I4" s="14"/>
      <c r="J4" s="14"/>
    </row>
    <row r="5" spans="1:10" s="1" customFormat="1" ht="21" customHeight="1">
      <c r="A5" s="5" t="s">
        <v>91</v>
      </c>
      <c r="B5" s="5" t="s">
        <v>92</v>
      </c>
      <c r="C5" s="47"/>
      <c r="D5" s="4"/>
      <c r="E5" s="5"/>
      <c r="F5" s="48"/>
      <c r="G5" s="5"/>
      <c r="H5" s="49"/>
      <c r="I5" s="14"/>
      <c r="J5" s="14"/>
    </row>
    <row r="6" spans="1:10" s="1" customFormat="1" ht="21" customHeight="1">
      <c r="A6" s="6" t="s">
        <v>52</v>
      </c>
      <c r="B6" s="6" t="s">
        <v>52</v>
      </c>
      <c r="C6" s="6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f>G6+1</f>
        <v>6</v>
      </c>
      <c r="I6" s="14"/>
      <c r="J6" s="14"/>
    </row>
    <row r="7" spans="1:10" s="1" customFormat="1" ht="18.75" customHeight="1">
      <c r="A7" s="7" t="s">
        <v>53</v>
      </c>
      <c r="B7" s="7" t="s">
        <v>38</v>
      </c>
      <c r="C7" s="23">
        <v>5045405.36</v>
      </c>
      <c r="D7" s="23">
        <v>4445405.36</v>
      </c>
      <c r="E7" s="23">
        <v>600000</v>
      </c>
      <c r="F7" s="23"/>
      <c r="G7" s="22"/>
      <c r="H7" s="50"/>
      <c r="I7" s="14"/>
      <c r="J7" s="14"/>
    </row>
    <row r="8" spans="1:8" s="1" customFormat="1" ht="18.75" customHeight="1">
      <c r="A8" s="7" t="s">
        <v>54</v>
      </c>
      <c r="B8" s="7" t="s">
        <v>55</v>
      </c>
      <c r="C8" s="23">
        <v>138377.84</v>
      </c>
      <c r="D8" s="23">
        <v>138377.84</v>
      </c>
      <c r="E8" s="23"/>
      <c r="F8" s="23"/>
      <c r="G8" s="22"/>
      <c r="H8" s="50"/>
    </row>
    <row r="9" spans="1:8" s="1" customFormat="1" ht="18.75" customHeight="1">
      <c r="A9" s="7" t="s">
        <v>56</v>
      </c>
      <c r="B9" s="7" t="s">
        <v>57</v>
      </c>
      <c r="C9" s="23">
        <v>135487.84</v>
      </c>
      <c r="D9" s="23">
        <v>135487.84</v>
      </c>
      <c r="E9" s="23"/>
      <c r="F9" s="23"/>
      <c r="G9" s="22"/>
      <c r="H9" s="50"/>
    </row>
    <row r="10" spans="1:8" s="1" customFormat="1" ht="18.75" customHeight="1">
      <c r="A10" s="7" t="s">
        <v>58</v>
      </c>
      <c r="B10" s="7" t="s">
        <v>59</v>
      </c>
      <c r="C10" s="23">
        <v>135487.84</v>
      </c>
      <c r="D10" s="23">
        <v>135487.84</v>
      </c>
      <c r="E10" s="23"/>
      <c r="F10" s="23"/>
      <c r="G10" s="22"/>
      <c r="H10" s="50"/>
    </row>
    <row r="11" spans="1:8" s="1" customFormat="1" ht="18.75" customHeight="1">
      <c r="A11" s="7" t="s">
        <v>60</v>
      </c>
      <c r="B11" s="7" t="s">
        <v>61</v>
      </c>
      <c r="C11" s="23">
        <v>2890</v>
      </c>
      <c r="D11" s="23">
        <v>2890</v>
      </c>
      <c r="E11" s="23"/>
      <c r="F11" s="23"/>
      <c r="G11" s="22"/>
      <c r="H11" s="50"/>
    </row>
    <row r="12" spans="1:8" s="1" customFormat="1" ht="18.75" customHeight="1">
      <c r="A12" s="7" t="s">
        <v>62</v>
      </c>
      <c r="B12" s="7" t="s">
        <v>63</v>
      </c>
      <c r="C12" s="23">
        <v>1284</v>
      </c>
      <c r="D12" s="23">
        <v>1284</v>
      </c>
      <c r="E12" s="23"/>
      <c r="F12" s="23"/>
      <c r="G12" s="22"/>
      <c r="H12" s="50"/>
    </row>
    <row r="13" spans="1:8" s="1" customFormat="1" ht="18.75" customHeight="1">
      <c r="A13" s="7" t="s">
        <v>64</v>
      </c>
      <c r="B13" s="7" t="s">
        <v>65</v>
      </c>
      <c r="C13" s="23">
        <v>1606</v>
      </c>
      <c r="D13" s="23">
        <v>1606</v>
      </c>
      <c r="E13" s="23"/>
      <c r="F13" s="23"/>
      <c r="G13" s="22"/>
      <c r="H13" s="50"/>
    </row>
    <row r="14" spans="1:8" s="1" customFormat="1" ht="18.75" customHeight="1">
      <c r="A14" s="7" t="s">
        <v>66</v>
      </c>
      <c r="B14" s="7" t="s">
        <v>67</v>
      </c>
      <c r="C14" s="23">
        <v>39854</v>
      </c>
      <c r="D14" s="23">
        <v>39854</v>
      </c>
      <c r="E14" s="23"/>
      <c r="F14" s="23"/>
      <c r="G14" s="22"/>
      <c r="H14" s="50"/>
    </row>
    <row r="15" spans="1:8" s="1" customFormat="1" ht="18.75" customHeight="1">
      <c r="A15" s="7" t="s">
        <v>68</v>
      </c>
      <c r="B15" s="7" t="s">
        <v>69</v>
      </c>
      <c r="C15" s="23">
        <v>39854</v>
      </c>
      <c r="D15" s="23">
        <v>39854</v>
      </c>
      <c r="E15" s="23"/>
      <c r="F15" s="23"/>
      <c r="G15" s="22"/>
      <c r="H15" s="50"/>
    </row>
    <row r="16" spans="1:8" s="1" customFormat="1" ht="18.75" customHeight="1">
      <c r="A16" s="7" t="s">
        <v>70</v>
      </c>
      <c r="B16" s="7" t="s">
        <v>71</v>
      </c>
      <c r="C16" s="23">
        <v>39854</v>
      </c>
      <c r="D16" s="23">
        <v>39854</v>
      </c>
      <c r="E16" s="23"/>
      <c r="F16" s="23"/>
      <c r="G16" s="22"/>
      <c r="H16" s="50"/>
    </row>
    <row r="17" spans="1:8" s="1" customFormat="1" ht="18.75" customHeight="1">
      <c r="A17" s="7" t="s">
        <v>72</v>
      </c>
      <c r="B17" s="7" t="s">
        <v>73</v>
      </c>
      <c r="C17" s="23">
        <v>4367173.52</v>
      </c>
      <c r="D17" s="23">
        <v>3767173.52</v>
      </c>
      <c r="E17" s="23">
        <v>600000</v>
      </c>
      <c r="F17" s="23"/>
      <c r="G17" s="22"/>
      <c r="H17" s="50"/>
    </row>
    <row r="18" spans="1:8" s="1" customFormat="1" ht="18.75" customHeight="1">
      <c r="A18" s="7" t="s">
        <v>74</v>
      </c>
      <c r="B18" s="7" t="s">
        <v>75</v>
      </c>
      <c r="C18" s="23">
        <v>4367173.52</v>
      </c>
      <c r="D18" s="23">
        <v>3767173.52</v>
      </c>
      <c r="E18" s="23">
        <v>600000</v>
      </c>
      <c r="F18" s="23"/>
      <c r="G18" s="22"/>
      <c r="H18" s="50"/>
    </row>
    <row r="19" spans="1:8" s="1" customFormat="1" ht="18.75" customHeight="1">
      <c r="A19" s="7" t="s">
        <v>76</v>
      </c>
      <c r="B19" s="7" t="s">
        <v>77</v>
      </c>
      <c r="C19" s="23">
        <v>4367173.52</v>
      </c>
      <c r="D19" s="23">
        <v>3767173.52</v>
      </c>
      <c r="E19" s="23">
        <v>600000</v>
      </c>
      <c r="F19" s="23"/>
      <c r="G19" s="22"/>
      <c r="H19" s="50"/>
    </row>
    <row r="20" spans="1:8" s="1" customFormat="1" ht="18.75" customHeight="1">
      <c r="A20" s="7" t="s">
        <v>78</v>
      </c>
      <c r="B20" s="7" t="s">
        <v>79</v>
      </c>
      <c r="C20" s="23">
        <v>500000</v>
      </c>
      <c r="D20" s="23">
        <v>500000</v>
      </c>
      <c r="E20" s="23"/>
      <c r="F20" s="23"/>
      <c r="G20" s="22"/>
      <c r="H20" s="50"/>
    </row>
    <row r="21" spans="1:8" s="1" customFormat="1" ht="18.75" customHeight="1">
      <c r="A21" s="7" t="s">
        <v>80</v>
      </c>
      <c r="B21" s="7" t="s">
        <v>81</v>
      </c>
      <c r="C21" s="23">
        <v>500000</v>
      </c>
      <c r="D21" s="23">
        <v>500000</v>
      </c>
      <c r="E21" s="23"/>
      <c r="F21" s="23"/>
      <c r="G21" s="22"/>
      <c r="H21" s="50"/>
    </row>
    <row r="22" spans="1:8" s="1" customFormat="1" ht="18.75" customHeight="1">
      <c r="A22" s="7" t="s">
        <v>82</v>
      </c>
      <c r="B22" s="7" t="s">
        <v>83</v>
      </c>
      <c r="C22" s="23">
        <v>500000</v>
      </c>
      <c r="D22" s="23">
        <v>500000</v>
      </c>
      <c r="E22" s="23"/>
      <c r="F22" s="23"/>
      <c r="G22" s="22"/>
      <c r="H22" s="50"/>
    </row>
    <row r="23" spans="1:10" s="1" customFormat="1" ht="21" customHeight="1">
      <c r="A23" s="14"/>
      <c r="B23" s="14"/>
      <c r="D23" s="14"/>
      <c r="E23" s="14"/>
      <c r="F23" s="14"/>
      <c r="G23" s="14"/>
      <c r="H23" s="14"/>
      <c r="I23" s="14"/>
      <c r="J23" s="14"/>
    </row>
    <row r="24" spans="1:10" s="1" customFormat="1" ht="21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s="1" customFormat="1" ht="21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s="1" customFormat="1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s="1" customFormat="1" ht="2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s="1" customFormat="1" ht="21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s="1" customFormat="1" ht="21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s="1" customFormat="1" ht="21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s="1" customFormat="1" ht="21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="1" customFormat="1" ht="21" customHeight="1"/>
    <row r="33" spans="1:10" s="1" customFormat="1" ht="21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A6" sqref="A6:A1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4"/>
      <c r="B1" s="14"/>
      <c r="C1" s="14"/>
      <c r="D1" s="14"/>
      <c r="E1" s="14"/>
      <c r="F1" s="33"/>
      <c r="G1" s="14"/>
    </row>
    <row r="2" spans="1:7" s="1" customFormat="1" ht="29.25" customHeight="1">
      <c r="A2" s="3" t="s">
        <v>93</v>
      </c>
      <c r="B2" s="3"/>
      <c r="C2" s="3"/>
      <c r="D2" s="3"/>
      <c r="E2" s="3"/>
      <c r="F2" s="3"/>
      <c r="G2" s="14"/>
    </row>
    <row r="3" spans="1:7" s="1" customFormat="1" ht="17.25" customHeight="1">
      <c r="A3" s="17" t="s">
        <v>11</v>
      </c>
      <c r="B3" s="18"/>
      <c r="C3" s="18"/>
      <c r="D3" s="18"/>
      <c r="E3" s="18"/>
      <c r="F3" s="19" t="s">
        <v>12</v>
      </c>
      <c r="G3" s="14"/>
    </row>
    <row r="4" spans="1:7" s="1" customFormat="1" ht="17.25" customHeight="1">
      <c r="A4" s="5" t="s">
        <v>13</v>
      </c>
      <c r="B4" s="4"/>
      <c r="C4" s="5" t="s">
        <v>94</v>
      </c>
      <c r="D4" s="5"/>
      <c r="E4" s="5"/>
      <c r="F4" s="5"/>
      <c r="G4" s="14"/>
    </row>
    <row r="5" spans="1:7" s="1" customFormat="1" ht="17.25" customHeight="1">
      <c r="A5" s="34" t="s">
        <v>15</v>
      </c>
      <c r="B5" s="6" t="s">
        <v>16</v>
      </c>
      <c r="C5" s="20" t="s">
        <v>17</v>
      </c>
      <c r="D5" s="35" t="s">
        <v>38</v>
      </c>
      <c r="E5" s="20" t="s">
        <v>95</v>
      </c>
      <c r="F5" s="35" t="s">
        <v>96</v>
      </c>
      <c r="G5" s="14"/>
    </row>
    <row r="6" spans="1:7" s="1" customFormat="1" ht="17.25" customHeight="1">
      <c r="A6" s="36" t="s">
        <v>97</v>
      </c>
      <c r="B6" s="37">
        <v>3236414</v>
      </c>
      <c r="C6" s="38" t="s">
        <v>98</v>
      </c>
      <c r="D6" s="8">
        <f>'财拨总表（引用）'!B7</f>
        <v>3236414</v>
      </c>
      <c r="E6" s="8">
        <f>'财拨总表（引用）'!C7</f>
        <v>3236414</v>
      </c>
      <c r="F6" s="8">
        <f>'财拨总表（引用）'!D7</f>
        <v>0</v>
      </c>
      <c r="G6" s="14"/>
    </row>
    <row r="7" spans="1:7" s="1" customFormat="1" ht="17.25" customHeight="1">
      <c r="A7" s="36" t="s">
        <v>99</v>
      </c>
      <c r="B7" s="37">
        <v>3236414</v>
      </c>
      <c r="C7" s="39" t="str">
        <f>'财拨总表（引用）'!A8</f>
        <v>社会保障和就业支出</v>
      </c>
      <c r="D7" s="40">
        <f>'财拨总表（引用）'!B8</f>
        <v>110210</v>
      </c>
      <c r="E7" s="40">
        <f>'财拨总表（引用）'!C8</f>
        <v>110210</v>
      </c>
      <c r="F7" s="40">
        <f>'财拨总表（引用）'!D8</f>
        <v>0</v>
      </c>
      <c r="G7" s="14"/>
    </row>
    <row r="8" spans="1:7" s="1" customFormat="1" ht="17.25" customHeight="1">
      <c r="A8" s="36" t="s">
        <v>100</v>
      </c>
      <c r="B8" s="37"/>
      <c r="C8" s="39" t="str">
        <f>'财拨总表（引用）'!A9</f>
        <v>卫生健康支出</v>
      </c>
      <c r="D8" s="40">
        <f>'财拨总表（引用）'!B9</f>
        <v>39854</v>
      </c>
      <c r="E8" s="40">
        <f>'财拨总表（引用）'!C9</f>
        <v>39854</v>
      </c>
      <c r="F8" s="40">
        <f>'财拨总表（引用）'!D9</f>
        <v>0</v>
      </c>
      <c r="G8" s="14"/>
    </row>
    <row r="9" spans="1:7" s="1" customFormat="1" ht="17.25" customHeight="1">
      <c r="A9" s="36" t="s">
        <v>101</v>
      </c>
      <c r="B9" s="37"/>
      <c r="C9" s="39" t="str">
        <f>'财拨总表（引用）'!A10</f>
        <v>金融支出</v>
      </c>
      <c r="D9" s="40">
        <f>'财拨总表（引用）'!B10</f>
        <v>3086350</v>
      </c>
      <c r="E9" s="40">
        <f>'财拨总表（引用）'!C10</f>
        <v>3086350</v>
      </c>
      <c r="F9" s="40">
        <f>'财拨总表（引用）'!D10</f>
        <v>0</v>
      </c>
      <c r="G9" s="14"/>
    </row>
    <row r="10" spans="1:7" s="1" customFormat="1" ht="17.25" customHeight="1">
      <c r="A10" s="36" t="s">
        <v>102</v>
      </c>
      <c r="B10" s="41"/>
      <c r="C10" s="39">
        <f>'财拨总表（引用）'!A11</f>
        <v>0</v>
      </c>
      <c r="D10" s="40">
        <f>'财拨总表（引用）'!B11</f>
        <v>0</v>
      </c>
      <c r="E10" s="40">
        <f>'财拨总表（引用）'!C11</f>
        <v>0</v>
      </c>
      <c r="F10" s="40">
        <f>'财拨总表（引用）'!D11</f>
        <v>0</v>
      </c>
      <c r="G10" s="14"/>
    </row>
    <row r="11" spans="1:7" s="1" customFormat="1" ht="17.25" customHeight="1">
      <c r="A11" s="36" t="s">
        <v>103</v>
      </c>
      <c r="B11" s="41"/>
      <c r="C11" s="40" t="s">
        <v>104</v>
      </c>
      <c r="D11" s="40"/>
      <c r="E11" s="40"/>
      <c r="F11" s="22"/>
      <c r="G11" s="14"/>
    </row>
    <row r="12" spans="1:7" s="1" customFormat="1" ht="17.25" customHeight="1">
      <c r="A12" s="42" t="s">
        <v>105</v>
      </c>
      <c r="B12" s="41"/>
      <c r="C12" s="40"/>
      <c r="D12" s="40"/>
      <c r="E12" s="40"/>
      <c r="F12" s="22"/>
      <c r="G12" s="14"/>
    </row>
    <row r="13" spans="1:7" s="1" customFormat="1" ht="17.25" customHeight="1">
      <c r="A13" s="36" t="s">
        <v>106</v>
      </c>
      <c r="B13" s="43"/>
      <c r="C13" s="40"/>
      <c r="D13" s="40"/>
      <c r="E13" s="40"/>
      <c r="F13" s="22"/>
      <c r="G13" s="14"/>
    </row>
    <row r="14" spans="1:7" s="1" customFormat="1" ht="17.25" customHeight="1">
      <c r="A14" s="36"/>
      <c r="B14" s="41"/>
      <c r="C14" s="40"/>
      <c r="D14" s="40"/>
      <c r="E14" s="40"/>
      <c r="F14" s="22"/>
      <c r="G14" s="14"/>
    </row>
    <row r="15" spans="1:7" s="1" customFormat="1" ht="17.25" customHeight="1">
      <c r="A15" s="36"/>
      <c r="B15" s="41"/>
      <c r="C15" s="40"/>
      <c r="D15" s="40"/>
      <c r="E15" s="40"/>
      <c r="F15" s="22"/>
      <c r="G15" s="14"/>
    </row>
    <row r="16" spans="1:7" s="1" customFormat="1" ht="17.25" customHeight="1">
      <c r="A16" s="44" t="s">
        <v>33</v>
      </c>
      <c r="B16" s="43">
        <f>B6</f>
        <v>3236414</v>
      </c>
      <c r="C16" s="45" t="s">
        <v>34</v>
      </c>
      <c r="D16" s="8">
        <f>'财拨总表（引用）'!B7</f>
        <v>3236414</v>
      </c>
      <c r="E16" s="8">
        <f>'财拨总表（引用）'!C7</f>
        <v>3236414</v>
      </c>
      <c r="F16" s="8">
        <f>'财拨总表（引用）'!D7</f>
        <v>0</v>
      </c>
      <c r="G16" s="14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2"/>
    </row>
    <row r="43" s="1" customFormat="1" ht="15">
      <c r="AD43" s="12"/>
    </row>
    <row r="44" spans="31:32" s="1" customFormat="1" ht="15">
      <c r="AE44" s="12"/>
      <c r="AF44" s="12"/>
    </row>
    <row r="45" spans="32:33" s="1" customFormat="1" ht="15">
      <c r="AF45" s="12"/>
      <c r="AG45" s="12"/>
    </row>
    <row r="46" s="1" customFormat="1" ht="15">
      <c r="AG46" s="46" t="s">
        <v>107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2"/>
    </row>
    <row r="84" spans="23:26" s="1" customFormat="1" ht="15">
      <c r="W84" s="12"/>
      <c r="X84" s="12"/>
      <c r="Y84" s="12"/>
      <c r="Z84" s="46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:E1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108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11</v>
      </c>
      <c r="B3" s="18"/>
      <c r="C3" s="18"/>
      <c r="D3" s="18"/>
      <c r="E3" s="19" t="s">
        <v>12</v>
      </c>
      <c r="F3" s="14"/>
      <c r="G3" s="14"/>
    </row>
    <row r="4" spans="1:7" s="1" customFormat="1" ht="17.25" customHeight="1">
      <c r="A4" s="5" t="s">
        <v>85</v>
      </c>
      <c r="B4" s="5"/>
      <c r="C4" s="5" t="s">
        <v>109</v>
      </c>
      <c r="D4" s="5"/>
      <c r="E4" s="5"/>
      <c r="F4" s="14"/>
      <c r="G4" s="14"/>
    </row>
    <row r="5" spans="1:7" s="1" customFormat="1" ht="21" customHeight="1">
      <c r="A5" s="5" t="s">
        <v>91</v>
      </c>
      <c r="B5" s="5" t="s">
        <v>92</v>
      </c>
      <c r="C5" s="5" t="s">
        <v>38</v>
      </c>
      <c r="D5" s="5" t="s">
        <v>86</v>
      </c>
      <c r="E5" s="5" t="s">
        <v>87</v>
      </c>
      <c r="F5" s="14"/>
      <c r="G5" s="14"/>
    </row>
    <row r="6" spans="1:7" s="1" customFormat="1" ht="21" customHeight="1">
      <c r="A6" s="6" t="s">
        <v>52</v>
      </c>
      <c r="B6" s="6" t="s">
        <v>52</v>
      </c>
      <c r="C6" s="21">
        <v>1</v>
      </c>
      <c r="D6" s="21">
        <f>C6+1</f>
        <v>2</v>
      </c>
      <c r="E6" s="21">
        <f>D6+1</f>
        <v>3</v>
      </c>
      <c r="F6" s="14"/>
      <c r="G6" s="14"/>
    </row>
    <row r="7" spans="1:7" s="1" customFormat="1" ht="18.75" customHeight="1">
      <c r="A7" s="7" t="s">
        <v>53</v>
      </c>
      <c r="B7" s="7" t="s">
        <v>38</v>
      </c>
      <c r="C7" s="23">
        <v>3236414</v>
      </c>
      <c r="D7" s="23">
        <v>2636414</v>
      </c>
      <c r="E7" s="22">
        <v>600000</v>
      </c>
      <c r="F7" s="14"/>
      <c r="G7" s="14"/>
    </row>
    <row r="8" spans="1:5" s="1" customFormat="1" ht="18.75" customHeight="1">
      <c r="A8" s="7" t="s">
        <v>54</v>
      </c>
      <c r="B8" s="7" t="s">
        <v>55</v>
      </c>
      <c r="C8" s="23">
        <v>110210</v>
      </c>
      <c r="D8" s="23">
        <v>110210</v>
      </c>
      <c r="E8" s="22"/>
    </row>
    <row r="9" spans="1:5" s="1" customFormat="1" ht="18.75" customHeight="1">
      <c r="A9" s="7" t="s">
        <v>56</v>
      </c>
      <c r="B9" s="7" t="s">
        <v>57</v>
      </c>
      <c r="C9" s="23">
        <v>107320</v>
      </c>
      <c r="D9" s="23">
        <v>107320</v>
      </c>
      <c r="E9" s="22"/>
    </row>
    <row r="10" spans="1:5" s="1" customFormat="1" ht="18.75" customHeight="1">
      <c r="A10" s="7" t="s">
        <v>58</v>
      </c>
      <c r="B10" s="7" t="s">
        <v>59</v>
      </c>
      <c r="C10" s="23">
        <v>107320</v>
      </c>
      <c r="D10" s="23">
        <v>107320</v>
      </c>
      <c r="E10" s="22"/>
    </row>
    <row r="11" spans="1:5" s="1" customFormat="1" ht="18.75" customHeight="1">
      <c r="A11" s="7" t="s">
        <v>60</v>
      </c>
      <c r="B11" s="7" t="s">
        <v>61</v>
      </c>
      <c r="C11" s="23">
        <v>2890</v>
      </c>
      <c r="D11" s="23">
        <v>2890</v>
      </c>
      <c r="E11" s="22"/>
    </row>
    <row r="12" spans="1:5" s="1" customFormat="1" ht="18.75" customHeight="1">
      <c r="A12" s="7" t="s">
        <v>62</v>
      </c>
      <c r="B12" s="7" t="s">
        <v>63</v>
      </c>
      <c r="C12" s="23">
        <v>1284</v>
      </c>
      <c r="D12" s="23">
        <v>1284</v>
      </c>
      <c r="E12" s="22"/>
    </row>
    <row r="13" spans="1:5" s="1" customFormat="1" ht="18.75" customHeight="1">
      <c r="A13" s="7" t="s">
        <v>64</v>
      </c>
      <c r="B13" s="7" t="s">
        <v>65</v>
      </c>
      <c r="C13" s="23">
        <v>1606</v>
      </c>
      <c r="D13" s="23">
        <v>1606</v>
      </c>
      <c r="E13" s="22"/>
    </row>
    <row r="14" spans="1:5" s="1" customFormat="1" ht="18.75" customHeight="1">
      <c r="A14" s="7" t="s">
        <v>66</v>
      </c>
      <c r="B14" s="7" t="s">
        <v>67</v>
      </c>
      <c r="C14" s="23">
        <v>39854</v>
      </c>
      <c r="D14" s="23">
        <v>39854</v>
      </c>
      <c r="E14" s="22"/>
    </row>
    <row r="15" spans="1:5" s="1" customFormat="1" ht="18.75" customHeight="1">
      <c r="A15" s="7" t="s">
        <v>68</v>
      </c>
      <c r="B15" s="7" t="s">
        <v>69</v>
      </c>
      <c r="C15" s="23">
        <v>39854</v>
      </c>
      <c r="D15" s="23">
        <v>39854</v>
      </c>
      <c r="E15" s="22"/>
    </row>
    <row r="16" spans="1:5" s="1" customFormat="1" ht="18.75" customHeight="1">
      <c r="A16" s="7" t="s">
        <v>70</v>
      </c>
      <c r="B16" s="7" t="s">
        <v>71</v>
      </c>
      <c r="C16" s="23">
        <v>39854</v>
      </c>
      <c r="D16" s="23">
        <v>39854</v>
      </c>
      <c r="E16" s="22"/>
    </row>
    <row r="17" spans="1:5" s="1" customFormat="1" ht="18.75" customHeight="1">
      <c r="A17" s="7" t="s">
        <v>72</v>
      </c>
      <c r="B17" s="7" t="s">
        <v>73</v>
      </c>
      <c r="C17" s="23">
        <v>3086350</v>
      </c>
      <c r="D17" s="23">
        <v>2486350</v>
      </c>
      <c r="E17" s="22">
        <v>600000</v>
      </c>
    </row>
    <row r="18" spans="1:5" s="1" customFormat="1" ht="18.75" customHeight="1">
      <c r="A18" s="7" t="s">
        <v>74</v>
      </c>
      <c r="B18" s="7" t="s">
        <v>75</v>
      </c>
      <c r="C18" s="23">
        <v>3086350</v>
      </c>
      <c r="D18" s="23">
        <v>2486350</v>
      </c>
      <c r="E18" s="22">
        <v>600000</v>
      </c>
    </row>
    <row r="19" spans="1:5" s="1" customFormat="1" ht="18.75" customHeight="1">
      <c r="A19" s="7" t="s">
        <v>76</v>
      </c>
      <c r="B19" s="7" t="s">
        <v>77</v>
      </c>
      <c r="C19" s="23">
        <v>3086350</v>
      </c>
      <c r="D19" s="23">
        <v>2486350</v>
      </c>
      <c r="E19" s="22">
        <v>600000</v>
      </c>
    </row>
    <row r="20" spans="1:7" s="1" customFormat="1" ht="21" customHeight="1">
      <c r="A20" s="14"/>
      <c r="B20" s="14"/>
      <c r="C20" s="14"/>
      <c r="D20" s="14"/>
      <c r="E20" s="14"/>
      <c r="F20" s="14"/>
      <c r="G20" s="14"/>
    </row>
    <row r="21" spans="1:7" s="1" customFormat="1" ht="21" customHeight="1">
      <c r="A21" s="14"/>
      <c r="B21" s="14"/>
      <c r="C21" s="14"/>
      <c r="D21" s="14"/>
      <c r="E21" s="14"/>
      <c r="F21" s="14"/>
      <c r="G21" s="14"/>
    </row>
    <row r="22" spans="1:7" s="1" customFormat="1" ht="21" customHeight="1">
      <c r="A22" s="14"/>
      <c r="B22" s="14"/>
      <c r="C22" s="14"/>
      <c r="D22" s="14"/>
      <c r="E22" s="14"/>
      <c r="F22" s="14"/>
      <c r="G22" s="14"/>
    </row>
    <row r="23" spans="1:7" s="1" customFormat="1" ht="21" customHeight="1">
      <c r="A23" s="14"/>
      <c r="B23" s="14"/>
      <c r="C23" s="14"/>
      <c r="D23" s="14"/>
      <c r="E23" s="14"/>
      <c r="F23" s="14"/>
      <c r="G23" s="14"/>
    </row>
    <row r="24" spans="1:7" s="1" customFormat="1" ht="21" customHeight="1">
      <c r="A24" s="14"/>
      <c r="B24" s="14"/>
      <c r="C24" s="14"/>
      <c r="D24" s="14"/>
      <c r="E24" s="14"/>
      <c r="F24" s="14"/>
      <c r="G24" s="14"/>
    </row>
    <row r="25" spans="1:7" s="1" customFormat="1" ht="21" customHeight="1">
      <c r="A25" s="14"/>
      <c r="B25" s="14"/>
      <c r="C25" s="14"/>
      <c r="D25" s="14"/>
      <c r="E25" s="14"/>
      <c r="F25" s="14"/>
      <c r="G25" s="14"/>
    </row>
    <row r="26" spans="1:7" s="1" customFormat="1" ht="21" customHeight="1">
      <c r="A26" s="14"/>
      <c r="B26" s="14"/>
      <c r="C26" s="14"/>
      <c r="D26" s="14"/>
      <c r="E26" s="14"/>
      <c r="F26" s="14"/>
      <c r="G26" s="14"/>
    </row>
    <row r="27" spans="1:7" s="1" customFormat="1" ht="21" customHeight="1">
      <c r="A27" s="14"/>
      <c r="B27" s="14"/>
      <c r="C27" s="14"/>
      <c r="D27" s="14"/>
      <c r="E27" s="14"/>
      <c r="F27" s="14"/>
      <c r="G27" s="14"/>
    </row>
    <row r="28" spans="1:7" s="1" customFormat="1" ht="21" customHeight="1">
      <c r="A28" s="14"/>
      <c r="B28" s="14"/>
      <c r="C28" s="14"/>
      <c r="D28" s="14"/>
      <c r="E28" s="14"/>
      <c r="F28" s="14"/>
      <c r="G28" s="14"/>
    </row>
    <row r="29" s="1" customFormat="1" ht="21" customHeight="1"/>
    <row r="30" spans="1:7" s="1" customFormat="1" ht="21" customHeight="1">
      <c r="A30" s="14"/>
      <c r="B30" s="14"/>
      <c r="C30" s="14"/>
      <c r="D30" s="14"/>
      <c r="E30" s="14"/>
      <c r="F30" s="14"/>
      <c r="G30" s="14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showGridLines="0" workbookViewId="0" topLeftCell="A25">
      <selection activeCell="A1" sqref="A1:E5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110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11</v>
      </c>
      <c r="B3" s="18"/>
      <c r="C3" s="18"/>
      <c r="D3" s="18"/>
      <c r="E3" s="19" t="s">
        <v>12</v>
      </c>
      <c r="F3" s="14"/>
      <c r="G3" s="14"/>
    </row>
    <row r="4" spans="1:7" s="1" customFormat="1" ht="17.25" customHeight="1">
      <c r="A4" s="5" t="s">
        <v>111</v>
      </c>
      <c r="B4" s="5"/>
      <c r="C4" s="5" t="s">
        <v>112</v>
      </c>
      <c r="D4" s="5"/>
      <c r="E4" s="5"/>
      <c r="F4" s="14"/>
      <c r="G4" s="14"/>
    </row>
    <row r="5" spans="1:7" s="1" customFormat="1" ht="21" customHeight="1">
      <c r="A5" s="5" t="s">
        <v>91</v>
      </c>
      <c r="B5" s="4" t="s">
        <v>92</v>
      </c>
      <c r="C5" s="20" t="s">
        <v>38</v>
      </c>
      <c r="D5" s="20" t="s">
        <v>113</v>
      </c>
      <c r="E5" s="20" t="s">
        <v>114</v>
      </c>
      <c r="F5" s="14"/>
      <c r="G5" s="14"/>
    </row>
    <row r="6" spans="1:7" s="1" customFormat="1" ht="21" customHeight="1">
      <c r="A6" s="6" t="s">
        <v>52</v>
      </c>
      <c r="B6" s="6" t="s">
        <v>52</v>
      </c>
      <c r="C6" s="21">
        <v>1</v>
      </c>
      <c r="D6" s="21">
        <f>C6+1</f>
        <v>2</v>
      </c>
      <c r="E6" s="21">
        <f>D6+1</f>
        <v>3</v>
      </c>
      <c r="F6" s="14"/>
      <c r="G6" s="14"/>
    </row>
    <row r="7" spans="1:8" s="1" customFormat="1" ht="18.75" customHeight="1">
      <c r="A7" s="7" t="s">
        <v>53</v>
      </c>
      <c r="B7" s="7" t="s">
        <v>38</v>
      </c>
      <c r="C7" s="23">
        <v>2636414</v>
      </c>
      <c r="D7" s="23">
        <v>1336814</v>
      </c>
      <c r="E7" s="22">
        <v>1299600</v>
      </c>
      <c r="F7" s="32"/>
      <c r="G7" s="32"/>
      <c r="H7" s="12"/>
    </row>
    <row r="8" spans="1:5" s="1" customFormat="1" ht="18.75" customHeight="1">
      <c r="A8" s="7"/>
      <c r="B8" s="7" t="s">
        <v>115</v>
      </c>
      <c r="C8" s="23">
        <v>1216814</v>
      </c>
      <c r="D8" s="23">
        <v>1216814</v>
      </c>
      <c r="E8" s="22"/>
    </row>
    <row r="9" spans="1:5" s="1" customFormat="1" ht="18.75" customHeight="1">
      <c r="A9" s="7" t="s">
        <v>116</v>
      </c>
      <c r="B9" s="7" t="s">
        <v>117</v>
      </c>
      <c r="C9" s="23">
        <v>342120</v>
      </c>
      <c r="D9" s="23">
        <v>342120</v>
      </c>
      <c r="E9" s="22"/>
    </row>
    <row r="10" spans="1:5" s="1" customFormat="1" ht="18.75" customHeight="1">
      <c r="A10" s="7" t="s">
        <v>118</v>
      </c>
      <c r="B10" s="7" t="s">
        <v>119</v>
      </c>
      <c r="C10" s="23">
        <v>28510</v>
      </c>
      <c r="D10" s="23">
        <v>28510</v>
      </c>
      <c r="E10" s="22"/>
    </row>
    <row r="11" spans="1:5" s="1" customFormat="1" ht="18.75" customHeight="1">
      <c r="A11" s="7" t="s">
        <v>120</v>
      </c>
      <c r="B11" s="7" t="s">
        <v>121</v>
      </c>
      <c r="C11" s="23">
        <v>60000</v>
      </c>
      <c r="D11" s="23">
        <v>60000</v>
      </c>
      <c r="E11" s="22"/>
    </row>
    <row r="12" spans="1:5" s="1" customFormat="1" ht="18.75" customHeight="1">
      <c r="A12" s="7" t="s">
        <v>122</v>
      </c>
      <c r="B12" s="7" t="s">
        <v>123</v>
      </c>
      <c r="C12" s="23">
        <v>300120</v>
      </c>
      <c r="D12" s="23">
        <v>300120</v>
      </c>
      <c r="E12" s="22"/>
    </row>
    <row r="13" spans="1:5" s="1" customFormat="1" ht="18.75" customHeight="1">
      <c r="A13" s="7" t="s">
        <v>124</v>
      </c>
      <c r="B13" s="7" t="s">
        <v>125</v>
      </c>
      <c r="C13" s="23">
        <v>107320</v>
      </c>
      <c r="D13" s="23">
        <v>107320</v>
      </c>
      <c r="E13" s="22"/>
    </row>
    <row r="14" spans="1:5" s="1" customFormat="1" ht="18.75" customHeight="1">
      <c r="A14" s="7" t="s">
        <v>126</v>
      </c>
      <c r="B14" s="7" t="s">
        <v>127</v>
      </c>
      <c r="C14" s="23">
        <v>39854</v>
      </c>
      <c r="D14" s="23">
        <v>39854</v>
      </c>
      <c r="E14" s="22"/>
    </row>
    <row r="15" spans="1:5" s="1" customFormat="1" ht="18.75" customHeight="1">
      <c r="A15" s="7" t="s">
        <v>128</v>
      </c>
      <c r="B15" s="7" t="s">
        <v>129</v>
      </c>
      <c r="C15" s="23">
        <v>1284</v>
      </c>
      <c r="D15" s="23">
        <v>1284</v>
      </c>
      <c r="E15" s="22"/>
    </row>
    <row r="16" spans="1:5" s="1" customFormat="1" ht="18.75" customHeight="1">
      <c r="A16" s="7" t="s">
        <v>130</v>
      </c>
      <c r="B16" s="7" t="s">
        <v>131</v>
      </c>
      <c r="C16" s="23">
        <v>1606</v>
      </c>
      <c r="D16" s="23">
        <v>1606</v>
      </c>
      <c r="E16" s="22"/>
    </row>
    <row r="17" spans="1:5" s="1" customFormat="1" ht="18.75" customHeight="1">
      <c r="A17" s="7" t="s">
        <v>132</v>
      </c>
      <c r="B17" s="7" t="s">
        <v>133</v>
      </c>
      <c r="C17" s="23">
        <v>200000</v>
      </c>
      <c r="D17" s="23">
        <v>200000</v>
      </c>
      <c r="E17" s="22"/>
    </row>
    <row r="18" spans="1:5" s="1" customFormat="1" ht="18.75" customHeight="1">
      <c r="A18" s="7" t="s">
        <v>134</v>
      </c>
      <c r="B18" s="7" t="s">
        <v>135</v>
      </c>
      <c r="C18" s="23">
        <v>36000</v>
      </c>
      <c r="D18" s="23">
        <v>36000</v>
      </c>
      <c r="E18" s="22"/>
    </row>
    <row r="19" spans="1:5" s="1" customFormat="1" ht="18.75" customHeight="1">
      <c r="A19" s="7" t="s">
        <v>136</v>
      </c>
      <c r="B19" s="7" t="s">
        <v>137</v>
      </c>
      <c r="C19" s="23">
        <v>100000</v>
      </c>
      <c r="D19" s="23">
        <v>100000</v>
      </c>
      <c r="E19" s="22"/>
    </row>
    <row r="20" spans="1:5" s="1" customFormat="1" ht="18.75" customHeight="1">
      <c r="A20" s="7"/>
      <c r="B20" s="7" t="s">
        <v>138</v>
      </c>
      <c r="C20" s="23">
        <v>1099600</v>
      </c>
      <c r="D20" s="23"/>
      <c r="E20" s="22">
        <v>1099600</v>
      </c>
    </row>
    <row r="21" spans="1:5" s="1" customFormat="1" ht="18.75" customHeight="1">
      <c r="A21" s="7" t="s">
        <v>139</v>
      </c>
      <c r="B21" s="7" t="s">
        <v>140</v>
      </c>
      <c r="C21" s="23">
        <v>90000</v>
      </c>
      <c r="D21" s="23"/>
      <c r="E21" s="22">
        <v>90000</v>
      </c>
    </row>
    <row r="22" spans="1:5" s="1" customFormat="1" ht="18.75" customHeight="1">
      <c r="A22" s="7" t="s">
        <v>141</v>
      </c>
      <c r="B22" s="7" t="s">
        <v>142</v>
      </c>
      <c r="C22" s="23">
        <v>50000</v>
      </c>
      <c r="D22" s="23"/>
      <c r="E22" s="22">
        <v>50000</v>
      </c>
    </row>
    <row r="23" spans="1:5" s="1" customFormat="1" ht="18.75" customHeight="1">
      <c r="A23" s="7" t="s">
        <v>143</v>
      </c>
      <c r="B23" s="7" t="s">
        <v>144</v>
      </c>
      <c r="C23" s="23">
        <v>50000</v>
      </c>
      <c r="D23" s="23"/>
      <c r="E23" s="22">
        <v>50000</v>
      </c>
    </row>
    <row r="24" spans="1:5" s="1" customFormat="1" ht="18.75" customHeight="1">
      <c r="A24" s="7" t="s">
        <v>145</v>
      </c>
      <c r="B24" s="7" t="s">
        <v>146</v>
      </c>
      <c r="C24" s="23">
        <v>1000</v>
      </c>
      <c r="D24" s="23"/>
      <c r="E24" s="22">
        <v>1000</v>
      </c>
    </row>
    <row r="25" spans="1:5" s="1" customFormat="1" ht="18.75" customHeight="1">
      <c r="A25" s="7" t="s">
        <v>147</v>
      </c>
      <c r="B25" s="7" t="s">
        <v>148</v>
      </c>
      <c r="C25" s="23">
        <v>3000</v>
      </c>
      <c r="D25" s="23"/>
      <c r="E25" s="22">
        <v>3000</v>
      </c>
    </row>
    <row r="26" spans="1:5" s="1" customFormat="1" ht="18.75" customHeight="1">
      <c r="A26" s="7" t="s">
        <v>149</v>
      </c>
      <c r="B26" s="7" t="s">
        <v>150</v>
      </c>
      <c r="C26" s="23">
        <v>100000</v>
      </c>
      <c r="D26" s="23"/>
      <c r="E26" s="22">
        <v>100000</v>
      </c>
    </row>
    <row r="27" spans="1:5" s="1" customFormat="1" ht="18.75" customHeight="1">
      <c r="A27" s="7" t="s">
        <v>151</v>
      </c>
      <c r="B27" s="7" t="s">
        <v>152</v>
      </c>
      <c r="C27" s="23">
        <v>50000</v>
      </c>
      <c r="D27" s="23"/>
      <c r="E27" s="22">
        <v>50000</v>
      </c>
    </row>
    <row r="28" spans="1:5" s="1" customFormat="1" ht="18.75" customHeight="1">
      <c r="A28" s="7" t="s">
        <v>153</v>
      </c>
      <c r="B28" s="7" t="s">
        <v>154</v>
      </c>
      <c r="C28" s="23">
        <v>4560</v>
      </c>
      <c r="D28" s="23"/>
      <c r="E28" s="22">
        <v>4560</v>
      </c>
    </row>
    <row r="29" spans="1:5" s="1" customFormat="1" ht="18.75" customHeight="1">
      <c r="A29" s="7" t="s">
        <v>155</v>
      </c>
      <c r="B29" s="7" t="s">
        <v>156</v>
      </c>
      <c r="C29" s="23">
        <v>20000</v>
      </c>
      <c r="D29" s="23"/>
      <c r="E29" s="22">
        <v>20000</v>
      </c>
    </row>
    <row r="30" spans="1:5" s="1" customFormat="1" ht="18.75" customHeight="1">
      <c r="A30" s="7" t="s">
        <v>157</v>
      </c>
      <c r="B30" s="7" t="s">
        <v>158</v>
      </c>
      <c r="C30" s="23">
        <v>230000</v>
      </c>
      <c r="D30" s="23"/>
      <c r="E30" s="22">
        <v>230000</v>
      </c>
    </row>
    <row r="31" spans="1:5" s="1" customFormat="1" ht="18.75" customHeight="1">
      <c r="A31" s="7" t="s">
        <v>159</v>
      </c>
      <c r="B31" s="7" t="s">
        <v>160</v>
      </c>
      <c r="C31" s="23">
        <v>20000</v>
      </c>
      <c r="D31" s="23"/>
      <c r="E31" s="22">
        <v>20000</v>
      </c>
    </row>
    <row r="32" spans="1:5" s="1" customFormat="1" ht="18.75" customHeight="1">
      <c r="A32" s="7" t="s">
        <v>161</v>
      </c>
      <c r="B32" s="7" t="s">
        <v>162</v>
      </c>
      <c r="C32" s="23">
        <v>60000</v>
      </c>
      <c r="D32" s="23"/>
      <c r="E32" s="22">
        <v>60000</v>
      </c>
    </row>
    <row r="33" spans="1:5" s="1" customFormat="1" ht="18.75" customHeight="1">
      <c r="A33" s="7" t="s">
        <v>163</v>
      </c>
      <c r="B33" s="7" t="s">
        <v>164</v>
      </c>
      <c r="C33" s="23">
        <v>60000</v>
      </c>
      <c r="D33" s="23"/>
      <c r="E33" s="22">
        <v>60000</v>
      </c>
    </row>
    <row r="34" spans="1:5" s="1" customFormat="1" ht="18.75" customHeight="1">
      <c r="A34" s="7" t="s">
        <v>165</v>
      </c>
      <c r="B34" s="7" t="s">
        <v>166</v>
      </c>
      <c r="C34" s="23">
        <v>140000</v>
      </c>
      <c r="D34" s="23"/>
      <c r="E34" s="22">
        <v>140000</v>
      </c>
    </row>
    <row r="35" spans="1:5" s="1" customFormat="1" ht="18.75" customHeight="1">
      <c r="A35" s="7" t="s">
        <v>167</v>
      </c>
      <c r="B35" s="7" t="s">
        <v>168</v>
      </c>
      <c r="C35" s="23">
        <v>100000</v>
      </c>
      <c r="D35" s="23"/>
      <c r="E35" s="22">
        <v>100000</v>
      </c>
    </row>
    <row r="36" spans="1:5" s="1" customFormat="1" ht="18.75" customHeight="1">
      <c r="A36" s="7" t="s">
        <v>169</v>
      </c>
      <c r="B36" s="7" t="s">
        <v>170</v>
      </c>
      <c r="C36" s="23">
        <v>30000</v>
      </c>
      <c r="D36" s="23"/>
      <c r="E36" s="22">
        <v>30000</v>
      </c>
    </row>
    <row r="37" spans="1:5" s="1" customFormat="1" ht="18.75" customHeight="1">
      <c r="A37" s="7" t="s">
        <v>171</v>
      </c>
      <c r="B37" s="7" t="s">
        <v>172</v>
      </c>
      <c r="C37" s="23">
        <v>9000</v>
      </c>
      <c r="D37" s="23"/>
      <c r="E37" s="22">
        <v>9000</v>
      </c>
    </row>
    <row r="38" spans="1:5" s="1" customFormat="1" ht="18.75" customHeight="1">
      <c r="A38" s="7" t="s">
        <v>173</v>
      </c>
      <c r="B38" s="7" t="s">
        <v>174</v>
      </c>
      <c r="C38" s="23">
        <v>12845</v>
      </c>
      <c r="D38" s="23"/>
      <c r="E38" s="22">
        <v>12845</v>
      </c>
    </row>
    <row r="39" spans="1:5" s="1" customFormat="1" ht="18.75" customHeight="1">
      <c r="A39" s="7" t="s">
        <v>175</v>
      </c>
      <c r="B39" s="7" t="s">
        <v>176</v>
      </c>
      <c r="C39" s="23">
        <v>13200</v>
      </c>
      <c r="D39" s="23"/>
      <c r="E39" s="22">
        <v>13200</v>
      </c>
    </row>
    <row r="40" spans="1:5" s="1" customFormat="1" ht="18.75" customHeight="1">
      <c r="A40" s="7" t="s">
        <v>177</v>
      </c>
      <c r="B40" s="7" t="s">
        <v>178</v>
      </c>
      <c r="C40" s="23">
        <v>30000</v>
      </c>
      <c r="D40" s="23"/>
      <c r="E40" s="22">
        <v>30000</v>
      </c>
    </row>
    <row r="41" spans="1:5" s="1" customFormat="1" ht="18.75" customHeight="1">
      <c r="A41" s="7" t="s">
        <v>179</v>
      </c>
      <c r="B41" s="7" t="s">
        <v>180</v>
      </c>
      <c r="C41" s="23">
        <v>3000</v>
      </c>
      <c r="D41" s="23"/>
      <c r="E41" s="22">
        <v>3000</v>
      </c>
    </row>
    <row r="42" spans="1:5" s="1" customFormat="1" ht="18.75" customHeight="1">
      <c r="A42" s="7" t="s">
        <v>181</v>
      </c>
      <c r="B42" s="7" t="s">
        <v>182</v>
      </c>
      <c r="C42" s="23">
        <v>22995</v>
      </c>
      <c r="D42" s="23"/>
      <c r="E42" s="22">
        <v>22995</v>
      </c>
    </row>
    <row r="43" spans="1:5" s="1" customFormat="1" ht="18.75" customHeight="1">
      <c r="A43" s="7"/>
      <c r="B43" s="7" t="s">
        <v>183</v>
      </c>
      <c r="C43" s="23">
        <v>120000</v>
      </c>
      <c r="D43" s="23">
        <v>120000</v>
      </c>
      <c r="E43" s="22"/>
    </row>
    <row r="44" spans="1:5" s="1" customFormat="1" ht="18.75" customHeight="1">
      <c r="A44" s="7" t="s">
        <v>184</v>
      </c>
      <c r="B44" s="7" t="s">
        <v>185</v>
      </c>
      <c r="C44" s="23">
        <v>10000</v>
      </c>
      <c r="D44" s="23">
        <v>10000</v>
      </c>
      <c r="E44" s="22"/>
    </row>
    <row r="45" spans="1:5" s="1" customFormat="1" ht="18.75" customHeight="1">
      <c r="A45" s="7" t="s">
        <v>186</v>
      </c>
      <c r="B45" s="7" t="s">
        <v>187</v>
      </c>
      <c r="C45" s="23">
        <v>10000</v>
      </c>
      <c r="D45" s="23">
        <v>10000</v>
      </c>
      <c r="E45" s="22"/>
    </row>
    <row r="46" spans="1:5" s="1" customFormat="1" ht="18.75" customHeight="1">
      <c r="A46" s="7" t="s">
        <v>188</v>
      </c>
      <c r="B46" s="7" t="s">
        <v>189</v>
      </c>
      <c r="C46" s="23">
        <v>10000</v>
      </c>
      <c r="D46" s="23">
        <v>10000</v>
      </c>
      <c r="E46" s="22"/>
    </row>
    <row r="47" spans="1:5" s="1" customFormat="1" ht="18.75" customHeight="1">
      <c r="A47" s="7" t="s">
        <v>190</v>
      </c>
      <c r="B47" s="7" t="s">
        <v>191</v>
      </c>
      <c r="C47" s="23">
        <v>10000</v>
      </c>
      <c r="D47" s="23">
        <v>10000</v>
      </c>
      <c r="E47" s="22"/>
    </row>
    <row r="48" spans="1:5" s="1" customFormat="1" ht="18.75" customHeight="1">
      <c r="A48" s="7" t="s">
        <v>192</v>
      </c>
      <c r="B48" s="7" t="s">
        <v>193</v>
      </c>
      <c r="C48" s="23">
        <v>10000</v>
      </c>
      <c r="D48" s="23">
        <v>10000</v>
      </c>
      <c r="E48" s="22"/>
    </row>
    <row r="49" spans="1:5" s="1" customFormat="1" ht="18.75" customHeight="1">
      <c r="A49" s="7" t="s">
        <v>194</v>
      </c>
      <c r="B49" s="7" t="s">
        <v>195</v>
      </c>
      <c r="C49" s="23">
        <v>10000</v>
      </c>
      <c r="D49" s="23">
        <v>10000</v>
      </c>
      <c r="E49" s="22"/>
    </row>
    <row r="50" spans="1:5" s="1" customFormat="1" ht="18.75" customHeight="1">
      <c r="A50" s="7" t="s">
        <v>196</v>
      </c>
      <c r="B50" s="7" t="s">
        <v>197</v>
      </c>
      <c r="C50" s="23">
        <v>60000</v>
      </c>
      <c r="D50" s="23">
        <v>60000</v>
      </c>
      <c r="E50" s="22"/>
    </row>
    <row r="51" spans="1:5" s="1" customFormat="1" ht="18.75" customHeight="1">
      <c r="A51" s="7"/>
      <c r="B51" s="7" t="s">
        <v>198</v>
      </c>
      <c r="C51" s="23">
        <v>200000</v>
      </c>
      <c r="D51" s="23"/>
      <c r="E51" s="22">
        <v>200000</v>
      </c>
    </row>
    <row r="52" spans="1:5" s="1" customFormat="1" ht="18.75" customHeight="1">
      <c r="A52" s="7" t="s">
        <v>199</v>
      </c>
      <c r="B52" s="7" t="s">
        <v>200</v>
      </c>
      <c r="C52" s="23">
        <v>200000</v>
      </c>
      <c r="D52" s="23"/>
      <c r="E52" s="22">
        <v>200000</v>
      </c>
    </row>
    <row r="53" spans="1:8" s="1" customFormat="1" ht="21" customHeight="1">
      <c r="A53" s="14"/>
      <c r="B53" s="14"/>
      <c r="C53" s="14"/>
      <c r="D53" s="14"/>
      <c r="E53" s="14"/>
      <c r="F53" s="14"/>
      <c r="G53" s="14"/>
      <c r="H53" s="12"/>
    </row>
    <row r="54" spans="1:7" s="1" customFormat="1" ht="21" customHeight="1">
      <c r="A54" s="14"/>
      <c r="B54" s="14"/>
      <c r="C54" s="14"/>
      <c r="D54" s="14"/>
      <c r="E54" s="14"/>
      <c r="F54" s="14"/>
      <c r="G54" s="14"/>
    </row>
    <row r="55" spans="1:6" s="1" customFormat="1" ht="21" customHeight="1">
      <c r="A55" s="14"/>
      <c r="B55" s="14"/>
      <c r="C55" s="14"/>
      <c r="D55" s="14"/>
      <c r="E55" s="14"/>
      <c r="F55" s="14"/>
    </row>
    <row r="56" spans="1:7" s="1" customFormat="1" ht="21" customHeight="1">
      <c r="A56" s="14"/>
      <c r="B56" s="14"/>
      <c r="C56" s="14"/>
      <c r="D56" s="14"/>
      <c r="E56" s="14"/>
      <c r="F56" s="14"/>
      <c r="G56" s="14"/>
    </row>
    <row r="57" spans="1:7" s="1" customFormat="1" ht="21" customHeight="1">
      <c r="A57" s="14"/>
      <c r="B57" s="14"/>
      <c r="C57" s="14"/>
      <c r="D57" s="14"/>
      <c r="E57" s="14"/>
      <c r="F57" s="14"/>
      <c r="G57" s="14"/>
    </row>
    <row r="58" spans="1:7" s="1" customFormat="1" ht="21" customHeight="1">
      <c r="A58" s="14"/>
      <c r="B58" s="14"/>
      <c r="C58" s="14"/>
      <c r="D58" s="14"/>
      <c r="E58" s="14"/>
      <c r="F58" s="14"/>
      <c r="G58" s="14"/>
    </row>
    <row r="59" spans="1:7" s="1" customFormat="1" ht="21" customHeight="1">
      <c r="A59" s="14"/>
      <c r="B59" s="14"/>
      <c r="C59" s="14"/>
      <c r="D59" s="14"/>
      <c r="E59" s="14"/>
      <c r="F59" s="14"/>
      <c r="G59" s="14"/>
    </row>
    <row r="60" spans="1:7" s="1" customFormat="1" ht="21" customHeight="1">
      <c r="A60" s="14"/>
      <c r="B60" s="14"/>
      <c r="C60" s="14"/>
      <c r="D60" s="14"/>
      <c r="E60" s="14"/>
      <c r="F60" s="14"/>
      <c r="G60" s="14"/>
    </row>
    <row r="61" spans="1:7" s="1" customFormat="1" ht="21" customHeight="1">
      <c r="A61" s="14"/>
      <c r="B61" s="14"/>
      <c r="C61" s="14"/>
      <c r="D61" s="14"/>
      <c r="E61" s="14"/>
      <c r="F61" s="14"/>
      <c r="G61" s="14"/>
    </row>
    <row r="62" s="1" customFormat="1" ht="21" customHeight="1"/>
    <row r="63" spans="1:7" s="1" customFormat="1" ht="21" customHeight="1">
      <c r="A63" s="14"/>
      <c r="B63" s="14"/>
      <c r="C63" s="14"/>
      <c r="D63" s="14"/>
      <c r="E63" s="14"/>
      <c r="F63" s="14"/>
      <c r="G63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4"/>
    </row>
    <row r="2" spans="1:7" s="1" customFormat="1" ht="30" customHeight="1">
      <c r="A2" s="15" t="s">
        <v>201</v>
      </c>
      <c r="B2" s="15"/>
      <c r="C2" s="15"/>
      <c r="D2" s="15"/>
      <c r="E2" s="15"/>
      <c r="F2" s="15"/>
      <c r="G2" s="15"/>
    </row>
    <row r="3" spans="1:7" s="1" customFormat="1" ht="18" customHeight="1">
      <c r="A3" s="25" t="s">
        <v>11</v>
      </c>
      <c r="B3" s="25"/>
      <c r="C3" s="25"/>
      <c r="D3" s="26"/>
      <c r="E3" s="26"/>
      <c r="F3" s="26"/>
      <c r="G3" s="19" t="s">
        <v>12</v>
      </c>
    </row>
    <row r="4" spans="1:7" s="1" customFormat="1" ht="31.5" customHeight="1">
      <c r="A4" s="6" t="s">
        <v>202</v>
      </c>
      <c r="B4" s="6" t="s">
        <v>203</v>
      </c>
      <c r="C4" s="6" t="s">
        <v>38</v>
      </c>
      <c r="D4" s="27" t="s">
        <v>204</v>
      </c>
      <c r="E4" s="6" t="s">
        <v>205</v>
      </c>
      <c r="F4" s="28" t="s">
        <v>206</v>
      </c>
      <c r="G4" s="6" t="s">
        <v>207</v>
      </c>
    </row>
    <row r="5" spans="1:7" s="1" customFormat="1" ht="21.75" customHeight="1">
      <c r="A5" s="29" t="s">
        <v>52</v>
      </c>
      <c r="B5" s="29" t="s">
        <v>52</v>
      </c>
      <c r="C5" s="30">
        <v>1</v>
      </c>
      <c r="D5" s="31">
        <f>C5+1</f>
        <v>2</v>
      </c>
      <c r="E5" s="31">
        <f>D5+1</f>
        <v>3</v>
      </c>
      <c r="F5" s="31">
        <f>E5+1</f>
        <v>4</v>
      </c>
      <c r="G5" s="31">
        <f>F5+1</f>
        <v>5</v>
      </c>
    </row>
    <row r="6" spans="1:7" s="1" customFormat="1" ht="22.5" customHeight="1">
      <c r="A6" s="7" t="s">
        <v>53</v>
      </c>
      <c r="B6" s="7" t="s">
        <v>38</v>
      </c>
      <c r="C6" s="23">
        <v>140000</v>
      </c>
      <c r="D6" s="23"/>
      <c r="E6" s="23">
        <v>140000</v>
      </c>
      <c r="F6" s="22"/>
      <c r="G6" s="22"/>
    </row>
    <row r="7" spans="1:7" s="1" customFormat="1" ht="22.5" customHeight="1">
      <c r="A7" s="7" t="s">
        <v>208</v>
      </c>
      <c r="B7" s="7" t="s">
        <v>209</v>
      </c>
      <c r="C7" s="23">
        <v>140000</v>
      </c>
      <c r="D7" s="23"/>
      <c r="E7" s="23">
        <v>140000</v>
      </c>
      <c r="F7" s="22"/>
      <c r="G7" s="22"/>
    </row>
    <row r="8" spans="1:7" s="1" customFormat="1" ht="15">
      <c r="A8" s="12"/>
      <c r="B8" s="12"/>
      <c r="C8" s="12"/>
      <c r="D8" s="12"/>
      <c r="E8" s="12"/>
      <c r="F8" s="12"/>
      <c r="G8" s="12"/>
    </row>
    <row r="9" spans="1:8" s="1" customFormat="1" ht="15">
      <c r="A9" s="12"/>
      <c r="B9" s="12"/>
      <c r="C9" s="12"/>
      <c r="D9" s="12"/>
      <c r="E9" s="12"/>
      <c r="F9" s="12"/>
      <c r="G9" s="12"/>
      <c r="H9" s="12"/>
    </row>
    <row r="10" spans="1:7" s="1" customFormat="1" ht="15">
      <c r="A10" s="12"/>
      <c r="B10" s="12"/>
      <c r="C10" s="12"/>
      <c r="D10" s="12"/>
      <c r="E10" s="12"/>
      <c r="F10" s="12"/>
      <c r="G10" s="12"/>
    </row>
    <row r="11" spans="1:7" s="1" customFormat="1" ht="15">
      <c r="A11" s="12"/>
      <c r="B11" s="12"/>
      <c r="C11" s="12"/>
      <c r="D11" s="12"/>
      <c r="E11" s="12"/>
      <c r="F11" s="12"/>
      <c r="G11" s="12"/>
    </row>
    <row r="12" spans="1:7" s="1" customFormat="1" ht="15">
      <c r="A12" s="12"/>
      <c r="B12" s="12"/>
      <c r="C12" s="12"/>
      <c r="D12" s="12"/>
      <c r="E12" s="12"/>
      <c r="F12" s="12"/>
      <c r="G12" s="12"/>
    </row>
    <row r="13" spans="1:7" s="1" customFormat="1" ht="15">
      <c r="A13" s="12"/>
      <c r="B13" s="12"/>
      <c r="C13" s="12"/>
      <c r="D13" s="12"/>
      <c r="E13" s="12"/>
      <c r="F13" s="12"/>
      <c r="G13" s="12"/>
    </row>
    <row r="14" spans="1:7" s="1" customFormat="1" ht="15">
      <c r="A14" s="12"/>
      <c r="B14" s="12"/>
      <c r="C14" s="12"/>
      <c r="D14" s="12"/>
      <c r="E14" s="12"/>
      <c r="F14" s="12"/>
      <c r="G14" s="12"/>
    </row>
    <row r="15" spans="1:7" s="1" customFormat="1" ht="15">
      <c r="A15" s="12"/>
      <c r="B15" s="12"/>
      <c r="C15" s="12"/>
      <c r="D15" s="12"/>
      <c r="E15" s="12"/>
      <c r="F15" s="12"/>
      <c r="G15" s="12"/>
    </row>
    <row r="16" spans="5:7" s="1" customFormat="1" ht="15">
      <c r="E16" s="12"/>
      <c r="F16" s="12"/>
      <c r="G16" s="12"/>
    </row>
    <row r="17" spans="4:6" s="1" customFormat="1" ht="15">
      <c r="D17" s="12"/>
      <c r="E17" s="12"/>
      <c r="F17" s="12"/>
    </row>
    <row r="18" spans="2:6" s="1" customFormat="1" ht="15">
      <c r="B18" s="12"/>
      <c r="C18" s="12"/>
      <c r="D18" s="12"/>
      <c r="F18" s="12"/>
    </row>
    <row r="19" spans="3:7" s="1" customFormat="1" ht="15">
      <c r="C19" s="12"/>
      <c r="E19" s="12"/>
      <c r="G19" s="12"/>
    </row>
    <row r="20" spans="3:7" s="1" customFormat="1" ht="15">
      <c r="C20" s="12"/>
      <c r="G20" s="12"/>
    </row>
    <row r="21" spans="5:7" s="1" customFormat="1" ht="15">
      <c r="E21" s="12"/>
      <c r="G21" s="12"/>
    </row>
    <row r="22" s="1" customFormat="1" ht="15"/>
    <row r="23" s="1" customFormat="1" ht="15"/>
    <row r="24" s="1" customFormat="1" ht="15"/>
    <row r="25" s="1" customFormat="1" ht="15">
      <c r="D25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210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11</v>
      </c>
      <c r="B3" s="18"/>
      <c r="C3" s="18"/>
      <c r="D3" s="18"/>
      <c r="E3" s="19" t="s">
        <v>12</v>
      </c>
      <c r="F3" s="14"/>
      <c r="G3" s="14"/>
    </row>
    <row r="4" spans="1:7" s="1" customFormat="1" ht="17.25" customHeight="1">
      <c r="A4" s="5" t="s">
        <v>85</v>
      </c>
      <c r="B4" s="5"/>
      <c r="C4" s="5" t="s">
        <v>109</v>
      </c>
      <c r="D4" s="5"/>
      <c r="E4" s="5"/>
      <c r="F4" s="14"/>
      <c r="G4" s="14"/>
    </row>
    <row r="5" spans="1:7" s="1" customFormat="1" ht="21" customHeight="1">
      <c r="A5" s="5" t="s">
        <v>91</v>
      </c>
      <c r="B5" s="4" t="s">
        <v>92</v>
      </c>
      <c r="C5" s="20" t="s">
        <v>38</v>
      </c>
      <c r="D5" s="20" t="s">
        <v>86</v>
      </c>
      <c r="E5" s="20" t="s">
        <v>87</v>
      </c>
      <c r="F5" s="14"/>
      <c r="G5" s="14"/>
    </row>
    <row r="6" spans="1:8" s="1" customFormat="1" ht="21" customHeight="1">
      <c r="A6" s="6" t="s">
        <v>52</v>
      </c>
      <c r="B6" s="6" t="s">
        <v>52</v>
      </c>
      <c r="C6" s="21">
        <v>1</v>
      </c>
      <c r="D6" s="21">
        <f>C6+1</f>
        <v>2</v>
      </c>
      <c r="E6" s="21">
        <f>D6+1</f>
        <v>3</v>
      </c>
      <c r="F6" s="14"/>
      <c r="G6" s="14"/>
      <c r="H6" s="12"/>
    </row>
    <row r="7" spans="1:7" s="1" customFormat="1" ht="18.75" customHeight="1">
      <c r="A7" s="7"/>
      <c r="B7" s="7"/>
      <c r="C7" s="22"/>
      <c r="D7" s="23"/>
      <c r="E7" s="22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2020-02-21T03:01:17Z</dcterms:created>
  <dcterms:modified xsi:type="dcterms:W3CDTF">2020-02-27T01:55:23Z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