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26" activeTab="2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部门整体支出绩效目标表" sheetId="12" r:id="rId12"/>
    <sheet name="项目支出绩效目标申报表1" sheetId="13" r:id="rId13"/>
    <sheet name="项目支出绩效目标申报表 2" sheetId="14" r:id="rId14"/>
    <sheet name="项目支出绩效目标申报表 3" sheetId="15" r:id="rId15"/>
    <sheet name="项目支出绩效目标申报表 4" sheetId="16" r:id="rId16"/>
    <sheet name="项目支出绩效目标申报表 5" sheetId="17" r:id="rId17"/>
    <sheet name="项目支出绩效目标申报表 6" sheetId="18" r:id="rId18"/>
    <sheet name="项目支出绩效目标申报表 7" sheetId="19" r:id="rId19"/>
    <sheet name="项目支出绩效目标申报表 8" sheetId="20" r:id="rId20"/>
    <sheet name="项目支出绩效目标申报表 9" sheetId="21" r:id="rId21"/>
    <sheet name="项目支出绩效目标申报表 10" sheetId="22" r:id="rId22"/>
    <sheet name="项目支出绩效目标申报表 11" sheetId="23" r:id="rId23"/>
    <sheet name="项目支出绩效目标申报表 12" sheetId="24" r:id="rId24"/>
    <sheet name="项目支出绩效目标申报表 13" sheetId="25" r:id="rId25"/>
    <sheet name="项目支出绩效目标申报表 14" sheetId="26" r:id="rId26"/>
    <sheet name="项目支出绩效目标申报表 15" sheetId="27" r:id="rId27"/>
    <sheet name="项目支出绩效目标申报表 16" sheetId="28" r:id="rId28"/>
    <sheet name="项目支出绩效目标申报表 17" sheetId="29" r:id="rId29"/>
  </sheets>
  <definedNames/>
  <calcPr fullCalcOnLoad="1"/>
</workbook>
</file>

<file path=xl/sharedStrings.xml><?xml version="1.0" encoding="utf-8"?>
<sst xmlns="http://schemas.openxmlformats.org/spreadsheetml/2006/main" count="1258" uniqueCount="418">
  <si>
    <t>收支预算总表</t>
  </si>
  <si>
    <t>填报单位:[918001]赣州市南康区麻双乡人民政府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</si>
  <si>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</si>
  <si>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</si>
  <si>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</si>
  <si>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</si>
  <si>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</si>
  <si>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</si>
  <si>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</si>
  <si>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</si>
  <si>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</si>
  <si>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</si>
  <si>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</si>
  <si>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</si>
  <si>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</si>
  <si>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</si>
  <si>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</si>
  <si>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</si>
  <si>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</si>
  <si>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</si>
  <si>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</si>
  <si>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</si>
  <si>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</si>
  <si>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</si>
  <si>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</si>
  <si>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</si>
  <si>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[918001]赣州市南康区麻双乡人民政府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</si>
  <si>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</si>
  <si>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</si>
  <si>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</si>
  <si>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</si>
  <si>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</si>
  <si>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</si>
  <si>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</si>
  <si>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</si>
  <si>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</si>
  <si>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</si>
  <si>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</si>
  <si>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</si>
  <si>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</si>
  <si>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</si>
  <si>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</si>
  <si>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</si>
  <si>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</si>
  <si>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</si>
  <si>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</si>
  <si>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</si>
  <si>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</si>
  <si>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</si>
  <si>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</si>
  <si>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</si>
  <si>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</si>
  <si>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</si>
  <si>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</si>
  <si>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</si>
  <si>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</si>
  <si>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2011199</t>
  </si>
  <si>
    <t>　　其他纪检监察事务支出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</si>
  <si>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</si>
  <si>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</si>
  <si>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</si>
  <si>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</si>
  <si>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</si>
  <si>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</si>
  <si>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</si>
  <si>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</si>
  <si>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</si>
  <si>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</si>
  <si>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</si>
  <si>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</si>
  <si>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</si>
  <si>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</si>
  <si>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行政事业单位医疗</t>
  </si>
  <si>
    <t>　　2101101</t>
  </si>
  <si>
    <t>　　行政单位医疗</t>
  </si>
  <si>
    <t>213</t>
  </si>
  <si>
    <t>农林水支出</t>
  </si>
  <si>
    <t>　农业农村</t>
  </si>
  <si>
    <t>　　2130101</t>
  </si>
  <si>
    <t>　巩固脱贫攻坚成果衔接乡村振兴</t>
  </si>
  <si>
    <t>　　2130599</t>
  </si>
  <si>
    <t>　　其他巩固脱贫攻坚成果衔接乡村振兴支出</t>
  </si>
  <si>
    <t>　农村综合改革</t>
  </si>
  <si>
    <t>　　2130705</t>
  </si>
  <si>
    <t>　　对村民委员会和村党支部的补助</t>
  </si>
  <si>
    <t>　99</t>
  </si>
  <si>
    <t>　其他农林水支出</t>
  </si>
  <si>
    <t>　　2139999</t>
  </si>
  <si>
    <t>　　其他农林水支出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</si>
  <si>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</si>
  <si>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</si>
  <si>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</si>
  <si>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</si>
  <si>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</si>
  <si>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</si>
  <si>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填报单位[918001]赣州市南康区麻双乡人民政府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</si>
  <si>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</si>
  <si>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</si>
  <si>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</si>
  <si>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</si>
  <si>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</si>
  <si>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</si>
  <si>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</si>
  <si>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</si>
  <si>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</si>
  <si>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</si>
  <si>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</si>
  <si>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</si>
  <si>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</si>
  <si>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</si>
  <si>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</si>
  <si>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</si>
  <si>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</si>
  <si>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</si>
  <si>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</si>
  <si>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</si>
  <si>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</si>
  <si>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</si>
  <si>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</si>
  <si>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</si>
  <si>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</si>
  <si>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</si>
  <si>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</si>
  <si>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</si>
  <si>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</si>
  <si>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</si>
  <si>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</si>
  <si>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</si>
  <si>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</si>
  <si>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</si>
  <si>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</si>
  <si>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</si>
  <si>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</si>
  <si>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</si>
  <si>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</si>
  <si>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</si>
  <si>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</si>
  <si>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</si>
  <si>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</si>
  <si>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</si>
  <si>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</si>
  <si>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</si>
  <si>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</si>
  <si>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</si>
  <si>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</si>
  <si>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</si>
  <si>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</si>
  <si>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</si>
  <si>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</si>
  <si>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</si>
  <si>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</si>
  <si>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</si>
  <si>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</si>
  <si>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</si>
  <si>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</si>
  <si>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</si>
  <si>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</si>
  <si>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</si>
  <si>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</si>
  <si>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</si>
  <si>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</si>
  <si>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</si>
  <si>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</si>
  <si>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</si>
  <si>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</si>
  <si>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</si>
  <si>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</si>
  <si>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</si>
  <si>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</si>
  <si>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</si>
  <si>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</si>
  <si>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</si>
  <si>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</si>
  <si>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</si>
  <si>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</si>
  <si>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</si>
  <si>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</si>
  <si>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</si>
  <si>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</si>
  <si>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</si>
  <si>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</si>
  <si>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</si>
  <si>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</si>
  <si>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</si>
  <si>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918</t>
  </si>
  <si>
    <t>赣州市南康区麻双乡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</si>
  <si>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</si>
  <si>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</si>
  <si>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</si>
  <si>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</si>
  <si>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</si>
  <si>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</si>
  <si>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</si>
  <si>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</si>
  <si>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</si>
  <si>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 2023年度）</t>
  </si>
  <si>
    <t>项目名称</t>
  </si>
  <si>
    <t>主管部门及代码</t>
  </si>
  <si>
    <t>实施单位</t>
  </si>
  <si>
    <t>赣州市南康区麻双乡人民政府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</si>
  <si>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</si>
  <si>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</si>
  <si>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</si>
  <si>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</si>
  <si>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</si>
  <si>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</si>
  <si>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其他资金</t>
  </si>
  <si>
    <t/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</si>
  <si>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</si>
  <si>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</si>
  <si>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</si>
  <si>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</si>
  <si>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</si>
  <si>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</si>
  <si>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</si>
  <si>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</si>
  <si>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</si>
  <si>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合格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</si>
  <si>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</si>
  <si>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</si>
  <si>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</si>
  <si>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</si>
  <si>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</si>
  <si>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</si>
  <si>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</si>
  <si>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</si>
  <si>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≥90%</t>
  </si>
  <si>
    <t>部门公开表9</t>
  </si>
  <si>
    <t>2023年部门整体支出绩效目标表</t>
  </si>
  <si>
    <t>联系人</t>
  </si>
  <si>
    <t>谢莉</t>
  </si>
  <si>
    <t>联系电话</t>
  </si>
  <si>
    <t>部门基本信息</t>
  </si>
  <si>
    <t>部门所属领域</t>
  </si>
  <si>
    <t>国家机构</t>
  </si>
  <si>
    <t>直属单位包括</t>
  </si>
  <si>
    <t>麻双乡综合便民服务中心、麻双乡综合执法大队</t>
  </si>
  <si>
    <t>内设职能部门</t>
  </si>
  <si>
    <t>党政办公室、党建办公室、财政经济和乡村振兴办公室、社会事务办公室、产业发展办公室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</si>
  <si>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</si>
  <si>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</si>
  <si>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</si>
  <si>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</si>
  <si>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</si>
  <si>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</si>
  <si>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</si>
  <si>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</si>
  <si>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</si>
  <si>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</si>
  <si>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</si>
  <si>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</si>
  <si>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</si>
  <si>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</si>
  <si>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村集体经济收入超10万元村数</t>
  </si>
  <si>
    <t>≥10</t>
  </si>
  <si>
    <t>质量指标</t>
  </si>
  <si>
    <t>政府工作考核结果</t>
  </si>
  <si>
    <t>农村人居环境环境</t>
  </si>
  <si>
    <t>明显提升</t>
  </si>
  <si>
    <t xml:space="preserve">满意度指标 </t>
  </si>
  <si>
    <t>群众满意度</t>
  </si>
  <si>
    <t>农村综合改革</t>
  </si>
  <si>
    <t>366.823</t>
  </si>
  <si>
    <t>村干部、村纪检委员工资和村级转移支付</t>
  </si>
  <si>
    <t>村干部、村纪检委员工资和村级转移支付</t>
  </si>
  <si>
    <t>≤3668227.68元</t>
  </si>
  <si>
    <t>村干部人数</t>
  </si>
  <si>
    <t>≥60人</t>
  </si>
  <si>
    <t>村委员工作考核结果</t>
  </si>
  <si>
    <t>村级资金持续时间</t>
  </si>
  <si>
    <t>＝1年</t>
  </si>
  <si>
    <t>村集体经济规模</t>
  </si>
  <si>
    <t>≥10万/村</t>
  </si>
  <si>
    <t>满意度</t>
  </si>
  <si>
    <t>2023-01-01</t>
  </si>
  <si>
    <t>2.625</t>
  </si>
  <si>
    <t>0</t>
  </si>
  <si>
    <t>2022年统筹项目结余结转资金，保障项目完工结算</t>
  </si>
  <si>
    <t>项目资金</t>
  </si>
  <si>
    <t>≤115050元</t>
  </si>
  <si>
    <t>涉及项目数量</t>
  </si>
  <si>
    <t>≤4个</t>
  </si>
  <si>
    <t>项目验收结果</t>
  </si>
  <si>
    <t>合格</t>
  </si>
  <si>
    <t>项目使用时间</t>
  </si>
  <si>
    <t>≥5年</t>
  </si>
  <si>
    <t>惠及村个数</t>
  </si>
  <si>
    <t>≥2个</t>
  </si>
  <si>
    <t>≥90%</t>
  </si>
  <si>
    <t>(预批复2022年结转)新农村建设</t>
  </si>
  <si>
    <t>84.657</t>
  </si>
  <si>
    <t>新农村建设点打造顺利完工</t>
  </si>
  <si>
    <t>新农村建设点成本</t>
  </si>
  <si>
    <t>≤30万</t>
  </si>
  <si>
    <t>涉及点数量</t>
  </si>
  <si>
    <t>＝12个</t>
  </si>
  <si>
    <t>项目使用年限</t>
  </si>
  <si>
    <t>≥3个</t>
  </si>
  <si>
    <t>(预批复2021年结转)项目保证金</t>
  </si>
  <si>
    <t>9.88</t>
  </si>
  <si>
    <t>2021年项目保证金</t>
  </si>
  <si>
    <t>项目保证金比例</t>
  </si>
  <si>
    <t>≥3%</t>
  </si>
  <si>
    <t>≥5个</t>
  </si>
  <si>
    <t>保障项目质量时效</t>
  </si>
  <si>
    <t>护林员、公益性岗位工资发放及时</t>
  </si>
  <si>
    <t>工资</t>
  </si>
  <si>
    <t>≥800元/月</t>
  </si>
  <si>
    <t>人数</t>
  </si>
  <si>
    <t>≥195人</t>
  </si>
  <si>
    <t>工作考核结果</t>
  </si>
  <si>
    <t>发放时效</t>
  </si>
  <si>
    <t>及时</t>
  </si>
  <si>
    <t>生活垃圾治理考评</t>
  </si>
  <si>
    <r>
      <t>(</t>
    </r>
    <r>
      <rPr>
        <sz val="10"/>
        <rFont val="宋体"/>
        <family val="0"/>
      </rPr>
      <t>预批复</t>
    </r>
    <r>
      <rPr>
        <sz val="10"/>
        <rFont val="Arial"/>
        <family val="2"/>
      </rPr>
      <t>2022</t>
    </r>
    <r>
      <rPr>
        <sz val="10"/>
        <rFont val="宋体"/>
        <family val="0"/>
      </rPr>
      <t>年结转</t>
    </r>
    <r>
      <rPr>
        <sz val="10"/>
        <rFont val="Arial"/>
        <family val="2"/>
      </rPr>
      <t>)</t>
    </r>
    <r>
      <rPr>
        <sz val="10"/>
        <rFont val="宋体"/>
        <family val="0"/>
      </rPr>
      <t>人员工资</t>
    </r>
  </si>
  <si>
    <t>(预批复2022年结转)项目保证金</t>
  </si>
  <si>
    <t>27.809</t>
  </si>
  <si>
    <t>保障项目质量</t>
  </si>
  <si>
    <t>涉及项目</t>
  </si>
  <si>
    <t>≥16个</t>
  </si>
  <si>
    <t>项目惠及村个数</t>
  </si>
  <si>
    <t>≥8个</t>
  </si>
  <si>
    <t>(预批复2022年结转)拆迁款</t>
  </si>
  <si>
    <t>23.997</t>
  </si>
  <si>
    <t>保障拆迁项目顺利完成</t>
  </si>
  <si>
    <t>拆迁标准</t>
  </si>
  <si>
    <t>文件执行</t>
  </si>
  <si>
    <t>拆迁涉及村</t>
  </si>
  <si>
    <t>≥4个</t>
  </si>
  <si>
    <t>拆迁完成考核</t>
  </si>
  <si>
    <t>拆迁完成时效</t>
  </si>
  <si>
    <t>拆迁信访次数</t>
  </si>
  <si>
    <t>≤5次</t>
  </si>
  <si>
    <t>(预批复2021年结转)其他资金</t>
  </si>
  <si>
    <t>30.733</t>
  </si>
  <si>
    <t>保障运转，保证资金</t>
  </si>
  <si>
    <t>运行费同比</t>
  </si>
  <si>
    <t>下降</t>
  </si>
  <si>
    <t>惠及村居数量</t>
  </si>
  <si>
    <t>＝16个</t>
  </si>
  <si>
    <t>项目建设时效</t>
  </si>
  <si>
    <t>按时</t>
  </si>
  <si>
    <t>人居环境</t>
  </si>
  <si>
    <t>提升</t>
  </si>
  <si>
    <t>(预批复2022年结转)农户补贴</t>
  </si>
  <si>
    <t>54.691</t>
  </si>
  <si>
    <t>补贴及时足额发放</t>
  </si>
  <si>
    <t>补贴标准</t>
  </si>
  <si>
    <t>按文件执行</t>
  </si>
  <si>
    <t>涉及村</t>
  </si>
  <si>
    <t>补贴涉及农户</t>
  </si>
  <si>
    <t>≥900人</t>
  </si>
  <si>
    <t>(预批复2022年结转)其他资金</t>
  </si>
  <si>
    <t>113.461</t>
  </si>
  <si>
    <t>运行费用同比</t>
  </si>
  <si>
    <t>资金拨付</t>
  </si>
  <si>
    <t>人居环境整治考核</t>
  </si>
  <si>
    <t>(2023年预估)项目保证金</t>
  </si>
  <si>
    <t>50</t>
  </si>
  <si>
    <t>项目质量保障</t>
  </si>
  <si>
    <t>质保金比例</t>
  </si>
  <si>
    <t>收取质保金项目比例</t>
  </si>
  <si>
    <t>≥50%</t>
  </si>
  <si>
    <t>质量保障时效</t>
  </si>
  <si>
    <t>(2023年预估)其他资金</t>
  </si>
  <si>
    <t>2,300</t>
  </si>
  <si>
    <t>保障政府各项任务正常运行</t>
  </si>
  <si>
    <t>涉及村居数量</t>
  </si>
  <si>
    <t>按约定时间完成</t>
  </si>
  <si>
    <t>人居环境考核</t>
  </si>
  <si>
    <t>乡镇运转保障区级补助资金</t>
  </si>
  <si>
    <t>30.732</t>
  </si>
  <si>
    <t xml:space="preserve">乡镇运转保障本级配套补助资金 </t>
  </si>
  <si>
    <t>乡镇运转保障本级配套补助资金</t>
  </si>
  <si>
    <t>≤307320元</t>
  </si>
  <si>
    <t>经费保障工作人员人数</t>
  </si>
  <si>
    <t>≥15人</t>
  </si>
  <si>
    <t>经费保障时效</t>
  </si>
  <si>
    <t>≤1年</t>
  </si>
  <si>
    <t>服务群众次数</t>
  </si>
  <si>
    <t>≥500次</t>
  </si>
  <si>
    <t>乡镇人大工作经费(人大会议、代表活动、代表联络站等)</t>
  </si>
  <si>
    <t>10.355</t>
  </si>
  <si>
    <t>乡镇人大工作经费（人大会议、代表活动、代表联络站等），保障人大正常运行</t>
  </si>
  <si>
    <t>纪检监察事务事务</t>
  </si>
  <si>
    <t>10.8</t>
  </si>
  <si>
    <t>保障纪检正常运行</t>
  </si>
  <si>
    <t>纪检运行成本</t>
  </si>
  <si>
    <t>≤108000元</t>
  </si>
  <si>
    <t>保障纪检人数</t>
  </si>
  <si>
    <t>≥4人</t>
  </si>
  <si>
    <t>纪检年终考核结果</t>
  </si>
  <si>
    <t>纪检经费运行时间</t>
  </si>
  <si>
    <t>党风廉政宣传度</t>
  </si>
  <si>
    <t>广泛</t>
  </si>
  <si>
    <t>城乡社区管理事务</t>
  </si>
  <si>
    <t>20</t>
  </si>
  <si>
    <t>保障执法队正常运转</t>
  </si>
  <si>
    <t>执法队经费</t>
  </si>
  <si>
    <t>≤20万</t>
  </si>
  <si>
    <t>执法队员人数</t>
  </si>
  <si>
    <t>≥5人</t>
  </si>
  <si>
    <t>两违考核结果</t>
  </si>
  <si>
    <t>经费使用时间</t>
  </si>
  <si>
    <t>两违事件发生频率</t>
  </si>
  <si>
    <t>减少</t>
  </si>
  <si>
    <t>计划生育事务</t>
  </si>
  <si>
    <t>6.1</t>
  </si>
  <si>
    <t>保障计划生育事务</t>
  </si>
  <si>
    <t>计划生育事务运行成本</t>
  </si>
  <si>
    <t>≤61000元</t>
  </si>
  <si>
    <t>计生工作人员</t>
  </si>
  <si>
    <t>≥2人</t>
  </si>
  <si>
    <t>计生考核结果</t>
  </si>
  <si>
    <t>计划生育事务经费使用时间</t>
  </si>
  <si>
    <t>计生工作服务群众人数</t>
  </si>
  <si>
    <t>≥120人次</t>
  </si>
  <si>
    <t>群众满意度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</si>
</sst>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8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0" fillId="0" borderId="16" xfId="40" applyFont="1" applyFill="1" applyBorder="1" applyAlignment="1">
      <alignment vertical="center" wrapText="1"/>
      <protection/>
    </xf>
    <xf numFmtId="0" fontId="55" fillId="0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55" fillId="0" borderId="16" xfId="0" applyFont="1" applyFill="1" applyBorder="1" applyAlignment="1">
      <alignment vertical="center" wrapText="1"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8" fillId="0" borderId="19" xfId="0" applyFont="1" applyFill="1" applyBorder="1" applyAlignment="1">
      <alignment horizontal="center" vertical="center" wrapText="1"/>
    </xf>
    <xf numFmtId="0" fontId="57" fillId="0" borderId="16" xfId="41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41" applyFont="1" applyFill="1" applyBorder="1" applyAlignment="1">
      <alignment horizontal="center" vertical="center" wrapText="1"/>
      <protection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4" fontId="60" fillId="0" borderId="1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4" fontId="60" fillId="0" borderId="20" xfId="0" applyNumberFormat="1" applyFont="1" applyFill="1" applyBorder="1" applyAlignment="1">
      <alignment horizontal="center" vertical="center" wrapText="1"/>
    </xf>
    <xf numFmtId="4" fontId="60" fillId="0" borderId="21" xfId="0" applyNumberFormat="1" applyFont="1" applyFill="1" applyBorder="1" applyAlignment="1">
      <alignment horizontal="center" vertical="center" wrapText="1"/>
    </xf>
    <xf numFmtId="4" fontId="60" fillId="0" borderId="22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10" fillId="0" borderId="16" xfId="40" applyFont="1" applyFill="1" applyBorder="1" applyAlignment="1">
      <alignment horizontal="center" vertical="center" wrapText="1"/>
      <protection/>
    </xf>
    <xf numFmtId="0" fontId="0" fillId="0" borderId="16" xfId="40" applyFont="1" applyFill="1" applyBorder="1" applyAlignment="1">
      <alignment horizontal="center" vertical="center" wrapText="1"/>
      <protection/>
    </xf>
    <xf numFmtId="0" fontId="0" fillId="0" borderId="20" xfId="40" applyFont="1" applyFill="1" applyBorder="1" applyAlignment="1">
      <alignment horizontal="center" vertical="center" wrapText="1"/>
      <protection/>
    </xf>
    <xf numFmtId="0" fontId="0" fillId="0" borderId="21" xfId="40" applyFont="1" applyFill="1" applyBorder="1" applyAlignment="1">
      <alignment horizontal="center" vertical="center" wrapText="1"/>
      <protection/>
    </xf>
    <xf numFmtId="0" fontId="0" fillId="0" borderId="22" xfId="40" applyFont="1" applyFill="1" applyBorder="1" applyAlignment="1">
      <alignment horizontal="center" vertical="center" wrapText="1"/>
      <protection/>
    </xf>
    <xf numFmtId="14" fontId="0" fillId="0" borderId="16" xfId="40" applyNumberFormat="1" applyFont="1" applyFill="1" applyBorder="1" applyAlignment="1" quotePrefix="1">
      <alignment horizontal="center" vertical="center" wrapText="1"/>
      <protection/>
    </xf>
    <xf numFmtId="14" fontId="0" fillId="0" borderId="16" xfId="40" applyNumberFormat="1" applyFont="1" applyFill="1" applyBorder="1" applyAlignment="1">
      <alignment horizontal="center" vertical="center" wrapText="1"/>
      <protection/>
    </xf>
    <xf numFmtId="0" fontId="0" fillId="0" borderId="16" xfId="40" applyFont="1" applyFill="1" applyBorder="1" applyAlignment="1">
      <alignment horizontal="center" vertical="center"/>
      <protection/>
    </xf>
    <xf numFmtId="0" fontId="13" fillId="0" borderId="16" xfId="40" applyFont="1" applyFill="1" applyBorder="1" applyAlignment="1">
      <alignment horizontal="center" vertical="center" wrapText="1"/>
      <protection/>
    </xf>
    <xf numFmtId="0" fontId="55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 wrapText="1"/>
    </xf>
    <xf numFmtId="0" fontId="10" fillId="0" borderId="20" xfId="40" applyFont="1" applyFill="1" applyBorder="1" applyAlignment="1">
      <alignment horizontal="center" vertical="center" wrapText="1"/>
      <protection/>
    </xf>
    <xf numFmtId="0" fontId="10" fillId="0" borderId="21" xfId="40" applyFont="1" applyFill="1" applyBorder="1" applyAlignment="1">
      <alignment horizontal="center" vertical="center" wrapText="1"/>
      <protection/>
    </xf>
    <xf numFmtId="0" fontId="10" fillId="0" borderId="22" xfId="40" applyFont="1" applyFill="1" applyBorder="1" applyAlignment="1">
      <alignment horizontal="center" vertical="center" wrapText="1"/>
      <protection/>
    </xf>
    <xf numFmtId="0" fontId="0" fillId="0" borderId="26" xfId="40" applyFont="1" applyFill="1" applyBorder="1" applyAlignment="1">
      <alignment horizontal="center" vertical="center" wrapText="1"/>
      <protection/>
    </xf>
    <xf numFmtId="0" fontId="0" fillId="0" borderId="27" xfId="40" applyFont="1" applyFill="1" applyBorder="1" applyAlignment="1">
      <alignment horizontal="center" vertical="center" wrapText="1"/>
      <protection/>
    </xf>
    <xf numFmtId="0" fontId="0" fillId="0" borderId="28" xfId="40" applyFont="1" applyFill="1" applyBorder="1" applyAlignment="1">
      <alignment horizontal="center" vertical="center" wrapText="1"/>
      <protection/>
    </xf>
    <xf numFmtId="0" fontId="0" fillId="0" borderId="29" xfId="40" applyFont="1" applyFill="1" applyBorder="1" applyAlignment="1">
      <alignment horizontal="center" vertical="center" wrapText="1"/>
      <protection/>
    </xf>
    <xf numFmtId="0" fontId="0" fillId="0" borderId="30" xfId="40" applyFont="1" applyFill="1" applyBorder="1" applyAlignment="1">
      <alignment horizontal="center" vertical="center" wrapText="1"/>
      <protection/>
    </xf>
    <xf numFmtId="0" fontId="0" fillId="0" borderId="31" xfId="40" applyFont="1" applyFill="1" applyBorder="1" applyAlignment="1">
      <alignment horizontal="center" vertical="center" wrapText="1"/>
      <protection/>
    </xf>
    <xf numFmtId="14" fontId="0" fillId="0" borderId="20" xfId="40" applyNumberFormat="1" applyFont="1" applyFill="1" applyBorder="1" applyAlignment="1">
      <alignment horizontal="center" vertical="center" wrapText="1"/>
      <protection/>
    </xf>
    <xf numFmtId="14" fontId="0" fillId="0" borderId="22" xfId="40" applyNumberFormat="1" applyFont="1" applyFill="1" applyBorder="1" applyAlignment="1">
      <alignment horizontal="center" vertical="center" wrapText="1"/>
      <protection/>
    </xf>
    <xf numFmtId="14" fontId="0" fillId="0" borderId="20" xfId="40" applyNumberFormat="1" applyFont="1" applyFill="1" applyBorder="1" applyAlignment="1" quotePrefix="1">
      <alignment horizontal="center" vertical="center" wrapText="1"/>
      <protection/>
    </xf>
    <xf numFmtId="14" fontId="0" fillId="0" borderId="22" xfId="40" applyNumberFormat="1" applyFont="1" applyFill="1" applyBorder="1" applyAlignment="1" quotePrefix="1">
      <alignment horizontal="center" vertical="center" wrapText="1"/>
      <protection/>
    </xf>
    <xf numFmtId="0" fontId="13" fillId="0" borderId="20" xfId="40" applyFont="1" applyFill="1" applyBorder="1" applyAlignment="1">
      <alignment horizontal="center" vertical="center" wrapText="1"/>
      <protection/>
    </xf>
    <xf numFmtId="0" fontId="13" fillId="0" borderId="21" xfId="40" applyFont="1" applyFill="1" applyBorder="1" applyAlignment="1">
      <alignment horizontal="center" vertical="center" wrapText="1"/>
      <protection/>
    </xf>
    <xf numFmtId="0" fontId="13" fillId="0" borderId="22" xfId="40" applyFont="1" applyFill="1" applyBorder="1" applyAlignment="1">
      <alignment horizontal="center" vertical="center" wrapText="1"/>
      <protection/>
    </xf>
    <xf numFmtId="0" fontId="0" fillId="0" borderId="23" xfId="40" applyFont="1" applyFill="1" applyBorder="1" applyAlignment="1">
      <alignment horizontal="center" vertical="center"/>
      <protection/>
    </xf>
    <xf numFmtId="0" fontId="0" fillId="0" borderId="25" xfId="40" applyFont="1" applyFill="1" applyBorder="1" applyAlignment="1">
      <alignment horizontal="center" vertical="center"/>
      <protection/>
    </xf>
    <xf numFmtId="0" fontId="55" fillId="0" borderId="23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vertical="center" wrapText="1"/>
    </xf>
    <xf numFmtId="0" fontId="55" fillId="0" borderId="25" xfId="0" applyFont="1" applyFill="1" applyBorder="1" applyAlignment="1">
      <alignment vertical="center" wrapText="1"/>
    </xf>
    <xf numFmtId="0" fontId="0" fillId="0" borderId="20" xfId="40" applyNumberFormat="1" applyFont="1" applyFill="1" applyBorder="1" applyAlignment="1">
      <alignment horizontal="center" vertical="center" wrapText="1"/>
      <protection/>
    </xf>
    <xf numFmtId="0" fontId="0" fillId="0" borderId="21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Q22"/>
  <sheetViews>
    <sheetView showGridLines="0" zoomScalePageLayoutView="0" workbookViewId="0" topLeftCell="A5">
      <selection activeCell="A16" sqref="A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62" t="s">
        <v>0</v>
      </c>
      <c r="B2" s="162"/>
      <c r="C2" s="162"/>
      <c r="D2" s="16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63" t="s">
        <v>3</v>
      </c>
      <c r="B4" s="163"/>
      <c r="C4" s="163" t="s">
        <v>4</v>
      </c>
      <c r="D4" s="16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1049.7667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537.5043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1049.7667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59.1618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35.5459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农林水支出</v>
      </c>
      <c r="D9" s="10">
        <f>IF(ISBLANK('支出总表（引用）'!B11)," ",'支出总表（引用）'!B11)</f>
        <v>420.1797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其他支出</v>
      </c>
      <c r="D10" s="10">
        <f>IF(ISBLANK('支出总表（引用）'!B12)," ",'支出总表（引用）'!B12)</f>
        <v>2797.982176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2800.607176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11"/>
      <c r="B16" s="14"/>
      <c r="C16" s="9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6" t="s">
        <v>18</v>
      </c>
      <c r="B17" s="13">
        <v>3850.373876</v>
      </c>
      <c r="C17" s="6" t="s">
        <v>19</v>
      </c>
      <c r="D17" s="15">
        <f>IF(ISBLANK('支出总表（引用）'!B7)," ",'支出总表（引用）'!B7)</f>
        <v>3850.373876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11" t="s">
        <v>20</v>
      </c>
      <c r="B18" s="13"/>
      <c r="C18" s="11" t="s">
        <v>21</v>
      </c>
      <c r="D18" s="15" t="str">
        <f>IF(ISBLANK('支出总表（引用）'!C7)," ",'支出总表（引用）'!C7)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11" t="s">
        <v>22</v>
      </c>
      <c r="B19" s="13"/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7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6" t="s">
        <v>23</v>
      </c>
      <c r="B21" s="13">
        <v>3850.373876</v>
      </c>
      <c r="C21" s="6" t="s">
        <v>24</v>
      </c>
      <c r="D21" s="15">
        <f>B21</f>
        <v>3850.373876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9.5" customHeight="1">
      <c r="A22" s="164"/>
      <c r="B22" s="164"/>
      <c r="C22" s="164"/>
      <c r="D22" s="16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6" t="s">
        <v>190</v>
      </c>
      <c r="B2" s="196"/>
      <c r="C2" s="196"/>
    </row>
    <row r="3" s="1" customFormat="1" ht="17.25" customHeight="1"/>
    <row r="4" spans="1:3" s="1" customFormat="1" ht="15.75" customHeight="1">
      <c r="A4" s="197" t="s">
        <v>191</v>
      </c>
      <c r="B4" s="198" t="s">
        <v>29</v>
      </c>
      <c r="C4" s="198" t="s">
        <v>21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35" t="s">
        <v>43</v>
      </c>
      <c r="B6" s="135">
        <v>1</v>
      </c>
      <c r="C6" s="136">
        <v>2</v>
      </c>
    </row>
    <row r="7" spans="1:6" s="1" customFormat="1" ht="27" customHeight="1">
      <c r="A7" s="137" t="s">
        <v>29</v>
      </c>
      <c r="B7" s="138">
        <v>3850.373876</v>
      </c>
      <c r="C7" s="138"/>
      <c r="D7" s="139"/>
      <c r="F7" s="140"/>
    </row>
    <row r="8" spans="1:3" s="1" customFormat="1" ht="27" customHeight="1">
      <c r="A8" s="141" t="s">
        <v>45</v>
      </c>
      <c r="B8" s="138">
        <v>537.5043</v>
      </c>
      <c r="C8" s="138"/>
    </row>
    <row r="9" spans="1:3" s="1" customFormat="1" ht="27" customHeight="1">
      <c r="A9" s="141" t="s">
        <v>59</v>
      </c>
      <c r="B9" s="138">
        <v>59.1618</v>
      </c>
      <c r="C9" s="138"/>
    </row>
    <row r="10" spans="1:3" s="1" customFormat="1" ht="27" customHeight="1">
      <c r="A10" s="141" t="s">
        <v>67</v>
      </c>
      <c r="B10" s="138">
        <v>35.5459</v>
      </c>
      <c r="C10" s="138"/>
    </row>
    <row r="11" spans="1:3" s="1" customFormat="1" ht="27" customHeight="1">
      <c r="A11" s="141" t="s">
        <v>76</v>
      </c>
      <c r="B11" s="138">
        <v>420.1797</v>
      </c>
      <c r="C11" s="138"/>
    </row>
    <row r="12" spans="1:3" s="1" customFormat="1" ht="27" customHeight="1">
      <c r="A12" s="141" t="s">
        <v>90</v>
      </c>
      <c r="B12" s="138">
        <v>2797.982176</v>
      </c>
      <c r="C12" s="138"/>
    </row>
    <row r="13" spans="1:3" s="1" customFormat="1" ht="27.75" customHeight="1">
      <c r="A13" s="142"/>
      <c r="B13" s="142"/>
      <c r="C13" s="14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12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01" t="s">
        <v>192</v>
      </c>
      <c r="B1" s="201"/>
      <c r="C1" s="201"/>
      <c r="D1" s="201"/>
      <c r="E1" s="201"/>
    </row>
    <row r="2" spans="1:5" s="1" customFormat="1" ht="17.25" customHeight="1">
      <c r="A2" s="143"/>
      <c r="B2" s="143"/>
      <c r="C2" s="143"/>
      <c r="D2" s="143"/>
      <c r="E2" s="143"/>
    </row>
    <row r="3" spans="1:5" s="1" customFormat="1" ht="21.75" customHeight="1">
      <c r="A3" s="199" t="s">
        <v>191</v>
      </c>
      <c r="B3" s="199" t="s">
        <v>31</v>
      </c>
      <c r="C3" s="199" t="s">
        <v>103</v>
      </c>
      <c r="D3" s="199" t="s">
        <v>104</v>
      </c>
      <c r="E3" s="200" t="s">
        <v>193</v>
      </c>
    </row>
    <row r="4" spans="1:5" s="1" customFormat="1" ht="23.25" customHeight="1">
      <c r="A4" s="199"/>
      <c r="B4" s="199"/>
      <c r="C4" s="199"/>
      <c r="D4" s="199"/>
      <c r="E4" s="200"/>
    </row>
    <row r="5" spans="1:5" s="1" customFormat="1" ht="22.5" customHeight="1">
      <c r="A5" s="144" t="s">
        <v>43</v>
      </c>
      <c r="B5" s="144">
        <v>1</v>
      </c>
      <c r="C5" s="144">
        <v>2</v>
      </c>
      <c r="D5" s="144">
        <v>3</v>
      </c>
      <c r="E5" s="145">
        <v>4</v>
      </c>
    </row>
    <row r="6" spans="1:5" s="1" customFormat="1" ht="27" customHeight="1">
      <c r="A6" s="146" t="s">
        <v>29</v>
      </c>
      <c r="B6" s="147">
        <v>1049.7667</v>
      </c>
      <c r="C6" s="147">
        <v>1049.7667</v>
      </c>
      <c r="D6" s="147"/>
      <c r="E6" s="148"/>
    </row>
    <row r="7" spans="1:5" s="1" customFormat="1" ht="27" customHeight="1">
      <c r="A7" s="149" t="s">
        <v>45</v>
      </c>
      <c r="B7" s="147">
        <v>537.5043</v>
      </c>
      <c r="C7" s="147">
        <v>537.5043</v>
      </c>
      <c r="D7" s="147"/>
      <c r="E7" s="148"/>
    </row>
    <row r="8" spans="1:5" s="1" customFormat="1" ht="27" customHeight="1">
      <c r="A8" s="149" t="s">
        <v>59</v>
      </c>
      <c r="B8" s="147">
        <v>59.1618</v>
      </c>
      <c r="C8" s="147">
        <v>59.1618</v>
      </c>
      <c r="D8" s="147"/>
      <c r="E8" s="148"/>
    </row>
    <row r="9" spans="1:5" s="1" customFormat="1" ht="27" customHeight="1">
      <c r="A9" s="149" t="s">
        <v>67</v>
      </c>
      <c r="B9" s="147">
        <v>35.5459</v>
      </c>
      <c r="C9" s="147">
        <v>35.5459</v>
      </c>
      <c r="D9" s="147"/>
      <c r="E9" s="148"/>
    </row>
    <row r="10" spans="1:5" s="1" customFormat="1" ht="27" customHeight="1">
      <c r="A10" s="149" t="s">
        <v>76</v>
      </c>
      <c r="B10" s="147">
        <v>417.5547</v>
      </c>
      <c r="C10" s="147">
        <v>417.5547</v>
      </c>
      <c r="D10" s="147"/>
      <c r="E10" s="148"/>
    </row>
    <row r="11" spans="1:5" s="1" customFormat="1" ht="27.75" customHeight="1">
      <c r="A11" s="150"/>
      <c r="B11" s="150"/>
      <c r="C11" s="150"/>
      <c r="D11" s="150"/>
      <c r="E11" s="150"/>
    </row>
    <row r="12" s="1" customFormat="1" ht="27.75" customHeight="1">
      <c r="C12" s="15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3:A4"/>
    <mergeCell ref="B3:B4"/>
    <mergeCell ref="C3:C4"/>
    <mergeCell ref="D3:D4"/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25"/>
  <sheetViews>
    <sheetView zoomScalePageLayoutView="0" workbookViewId="0" topLeftCell="A1">
      <selection activeCell="A16" sqref="A16:C16"/>
    </sheetView>
  </sheetViews>
  <sheetFormatPr defaultColWidth="10.140625" defaultRowHeight="12.75"/>
  <cols>
    <col min="1" max="1" width="17.00390625" style="158" customWidth="1"/>
    <col min="2" max="2" width="9.00390625" style="158" customWidth="1"/>
    <col min="3" max="3" width="6.8515625" style="158" customWidth="1"/>
    <col min="4" max="4" width="14.8515625" style="158" customWidth="1"/>
    <col min="5" max="6" width="13.140625" style="158" customWidth="1"/>
    <col min="7" max="7" width="11.8515625" style="158" customWidth="1"/>
    <col min="8" max="8" width="25.00390625" style="158" customWidth="1"/>
    <col min="9" max="9" width="8.421875" style="158" customWidth="1"/>
    <col min="10" max="10" width="5.57421875" style="158" customWidth="1"/>
    <col min="11" max="11" width="8.28125" style="158" customWidth="1"/>
    <col min="12" max="12" width="8.57421875" style="158" customWidth="1"/>
    <col min="13" max="13" width="17.421875" style="158" customWidth="1"/>
    <col min="14" max="16384" width="10.140625" style="158" customWidth="1"/>
  </cols>
  <sheetData>
    <row r="1" ht="13.5">
      <c r="A1" s="157" t="s">
        <v>227</v>
      </c>
    </row>
    <row r="2" spans="1:13" ht="37.5" customHeight="1">
      <c r="A2" s="202" t="s">
        <v>228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9.5" customHeight="1">
      <c r="A3" s="159" t="s">
        <v>179</v>
      </c>
      <c r="B3" s="203" t="s">
        <v>199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9.5" customHeight="1">
      <c r="A4" s="159" t="s">
        <v>229</v>
      </c>
      <c r="B4" s="203" t="s">
        <v>230</v>
      </c>
      <c r="C4" s="203"/>
      <c r="D4" s="203"/>
      <c r="E4" s="203"/>
      <c r="F4" s="203"/>
      <c r="G4" s="159" t="s">
        <v>231</v>
      </c>
      <c r="H4" s="203">
        <v>13979767574</v>
      </c>
      <c r="I4" s="203"/>
      <c r="J4" s="203"/>
      <c r="K4" s="203"/>
      <c r="L4" s="203"/>
      <c r="M4" s="203"/>
    </row>
    <row r="5" spans="1:13" ht="19.5" customHeight="1">
      <c r="A5" s="204" t="s">
        <v>232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19.5" customHeight="1">
      <c r="A6" s="205" t="s">
        <v>233</v>
      </c>
      <c r="B6" s="205"/>
      <c r="C6" s="205"/>
      <c r="D6" s="206" t="s">
        <v>234</v>
      </c>
      <c r="E6" s="207"/>
      <c r="F6" s="208"/>
      <c r="G6" s="209" t="s">
        <v>235</v>
      </c>
      <c r="H6" s="209"/>
      <c r="I6" s="210" t="s">
        <v>236</v>
      </c>
      <c r="J6" s="210"/>
      <c r="K6" s="210"/>
      <c r="L6" s="210"/>
      <c r="M6" s="210"/>
    </row>
    <row r="7" spans="1:13" ht="36" customHeight="1">
      <c r="A7" s="205" t="s">
        <v>237</v>
      </c>
      <c r="B7" s="205"/>
      <c r="C7" s="205"/>
      <c r="D7" s="211" t="s">
        <v>238</v>
      </c>
      <c r="E7" s="212"/>
      <c r="F7" s="213"/>
      <c r="G7" s="205" t="s">
        <v>239</v>
      </c>
      <c r="H7" s="205"/>
      <c r="I7" s="203">
        <v>62</v>
      </c>
      <c r="J7" s="203"/>
      <c r="K7" s="203"/>
      <c r="L7" s="203"/>
      <c r="M7" s="203"/>
    </row>
    <row r="8" spans="1:13" ht="19.5" customHeight="1">
      <c r="A8" s="205" t="s">
        <v>240</v>
      </c>
      <c r="B8" s="205"/>
      <c r="C8" s="205"/>
      <c r="D8" s="205">
        <v>48</v>
      </c>
      <c r="E8" s="205"/>
      <c r="F8" s="205"/>
      <c r="G8" s="205" t="s">
        <v>241</v>
      </c>
      <c r="H8" s="205"/>
      <c r="I8" s="209">
        <v>23</v>
      </c>
      <c r="J8" s="209"/>
      <c r="K8" s="209"/>
      <c r="L8" s="209"/>
      <c r="M8" s="209"/>
    </row>
    <row r="9" spans="1:13" ht="19.5" customHeight="1">
      <c r="A9" s="205" t="s">
        <v>242</v>
      </c>
      <c r="B9" s="205"/>
      <c r="C9" s="205"/>
      <c r="D9" s="205">
        <v>25</v>
      </c>
      <c r="E9" s="205"/>
      <c r="F9" s="205"/>
      <c r="G9" s="205" t="s">
        <v>243</v>
      </c>
      <c r="H9" s="205"/>
      <c r="I9" s="209">
        <v>21</v>
      </c>
      <c r="J9" s="209"/>
      <c r="K9" s="209"/>
      <c r="L9" s="209"/>
      <c r="M9" s="209"/>
    </row>
    <row r="10" spans="1:13" ht="19.5" customHeight="1">
      <c r="A10" s="214" t="s">
        <v>244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ht="19.5" customHeight="1">
      <c r="A11" s="205" t="s">
        <v>245</v>
      </c>
      <c r="B11" s="205"/>
      <c r="C11" s="205"/>
      <c r="D11" s="215">
        <v>3850.373876</v>
      </c>
      <c r="E11" s="215">
        <v>3845.373876</v>
      </c>
      <c r="F11" s="215">
        <v>3845.373876</v>
      </c>
      <c r="G11" s="205" t="s">
        <v>246</v>
      </c>
      <c r="H11" s="205"/>
      <c r="I11" s="216">
        <v>1049.77</v>
      </c>
      <c r="J11" s="216"/>
      <c r="K11" s="216"/>
      <c r="L11" s="216"/>
      <c r="M11" s="216"/>
    </row>
    <row r="12" spans="1:13" ht="19.5" customHeight="1">
      <c r="A12" s="205" t="s">
        <v>247</v>
      </c>
      <c r="B12" s="205"/>
      <c r="C12" s="205"/>
      <c r="D12" s="216"/>
      <c r="E12" s="216"/>
      <c r="F12" s="216"/>
      <c r="G12" s="205" t="s">
        <v>206</v>
      </c>
      <c r="H12" s="205"/>
      <c r="I12" s="217">
        <v>2800.61</v>
      </c>
      <c r="J12" s="218"/>
      <c r="K12" s="218"/>
      <c r="L12" s="218"/>
      <c r="M12" s="219"/>
    </row>
    <row r="13" spans="1:13" ht="19.5" customHeight="1">
      <c r="A13" s="205" t="s">
        <v>248</v>
      </c>
      <c r="B13" s="205"/>
      <c r="C13" s="205"/>
      <c r="D13" s="215">
        <v>3850.373876</v>
      </c>
      <c r="E13" s="215">
        <v>3845.373876</v>
      </c>
      <c r="F13" s="215">
        <v>3845.373876</v>
      </c>
      <c r="G13" s="205" t="s">
        <v>249</v>
      </c>
      <c r="H13" s="205"/>
      <c r="I13" s="216">
        <v>413.71</v>
      </c>
      <c r="J13" s="216"/>
      <c r="K13" s="216"/>
      <c r="L13" s="216"/>
      <c r="M13" s="216"/>
    </row>
    <row r="14" spans="1:13" ht="19.5" customHeight="1">
      <c r="A14" s="205" t="s">
        <v>120</v>
      </c>
      <c r="B14" s="205"/>
      <c r="C14" s="205"/>
      <c r="D14" s="216">
        <v>191.25</v>
      </c>
      <c r="E14" s="216"/>
      <c r="F14" s="216"/>
      <c r="G14" s="220" t="s">
        <v>250</v>
      </c>
      <c r="H14" s="220"/>
      <c r="I14" s="216">
        <v>3245.41</v>
      </c>
      <c r="J14" s="216">
        <v>3292.36</v>
      </c>
      <c r="K14" s="216">
        <v>3292.36</v>
      </c>
      <c r="L14" s="216">
        <v>3292.36</v>
      </c>
      <c r="M14" s="216">
        <v>3292.36</v>
      </c>
    </row>
    <row r="15" spans="1:15" ht="19.5" customHeight="1">
      <c r="A15" s="221" t="s">
        <v>251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160"/>
      <c r="O15" s="160"/>
    </row>
    <row r="16" spans="1:13" ht="19.5" customHeight="1">
      <c r="A16" s="222" t="s">
        <v>210</v>
      </c>
      <c r="B16" s="223"/>
      <c r="C16" s="224"/>
      <c r="D16" s="221" t="s">
        <v>211</v>
      </c>
      <c r="E16" s="221"/>
      <c r="F16" s="221" t="s">
        <v>212</v>
      </c>
      <c r="G16" s="221"/>
      <c r="H16" s="221"/>
      <c r="I16" s="221" t="s">
        <v>252</v>
      </c>
      <c r="J16" s="221"/>
      <c r="K16" s="221"/>
      <c r="L16" s="221"/>
      <c r="M16" s="221"/>
    </row>
    <row r="17" spans="1:13" ht="19.5" customHeight="1">
      <c r="A17" s="225" t="s">
        <v>214</v>
      </c>
      <c r="B17" s="226"/>
      <c r="C17" s="227"/>
      <c r="D17" s="225" t="s">
        <v>215</v>
      </c>
      <c r="E17" s="227"/>
      <c r="F17" s="206" t="s">
        <v>253</v>
      </c>
      <c r="G17" s="207"/>
      <c r="H17" s="208"/>
      <c r="I17" s="209" t="s">
        <v>254</v>
      </c>
      <c r="J17" s="209"/>
      <c r="K17" s="209"/>
      <c r="L17" s="209"/>
      <c r="M17" s="209"/>
    </row>
    <row r="18" spans="1:13" ht="19.5" customHeight="1">
      <c r="A18" s="225"/>
      <c r="B18" s="226"/>
      <c r="C18" s="227"/>
      <c r="D18" s="225" t="s">
        <v>255</v>
      </c>
      <c r="E18" s="227"/>
      <c r="F18" s="206" t="s">
        <v>256</v>
      </c>
      <c r="G18" s="207"/>
      <c r="H18" s="208"/>
      <c r="I18" s="209" t="s">
        <v>217</v>
      </c>
      <c r="J18" s="209"/>
      <c r="K18" s="209"/>
      <c r="L18" s="209"/>
      <c r="M18" s="209"/>
    </row>
    <row r="19" spans="1:13" ht="19.5" customHeight="1">
      <c r="A19" s="225"/>
      <c r="B19" s="226"/>
      <c r="C19" s="227"/>
      <c r="D19" s="225" t="s">
        <v>218</v>
      </c>
      <c r="E19" s="227"/>
      <c r="F19" s="206"/>
      <c r="G19" s="207"/>
      <c r="H19" s="208"/>
      <c r="I19" s="209"/>
      <c r="J19" s="209"/>
      <c r="K19" s="209"/>
      <c r="L19" s="209"/>
      <c r="M19" s="209"/>
    </row>
    <row r="20" spans="1:13" ht="19.5" customHeight="1">
      <c r="A20" s="225"/>
      <c r="B20" s="226"/>
      <c r="C20" s="227"/>
      <c r="D20" s="225" t="s">
        <v>219</v>
      </c>
      <c r="E20" s="227"/>
      <c r="F20" s="206"/>
      <c r="G20" s="207"/>
      <c r="H20" s="208"/>
      <c r="I20" s="209"/>
      <c r="J20" s="209"/>
      <c r="K20" s="209"/>
      <c r="L20" s="209"/>
      <c r="M20" s="209"/>
    </row>
    <row r="21" spans="1:13" ht="19.5" customHeight="1">
      <c r="A21" s="225" t="s">
        <v>220</v>
      </c>
      <c r="B21" s="226"/>
      <c r="C21" s="227"/>
      <c r="D21" s="225" t="s">
        <v>221</v>
      </c>
      <c r="E21" s="227"/>
      <c r="F21" s="206"/>
      <c r="G21" s="207"/>
      <c r="H21" s="208"/>
      <c r="I21" s="209"/>
      <c r="J21" s="209"/>
      <c r="K21" s="209"/>
      <c r="L21" s="209"/>
      <c r="M21" s="209"/>
    </row>
    <row r="22" spans="1:13" ht="19.5" customHeight="1">
      <c r="A22" s="225"/>
      <c r="B22" s="226"/>
      <c r="C22" s="227"/>
      <c r="D22" s="225" t="s">
        <v>222</v>
      </c>
      <c r="E22" s="227"/>
      <c r="F22" s="206"/>
      <c r="G22" s="207"/>
      <c r="H22" s="208"/>
      <c r="I22" s="209"/>
      <c r="J22" s="209"/>
      <c r="K22" s="209"/>
      <c r="L22" s="209"/>
      <c r="M22" s="209"/>
    </row>
    <row r="23" spans="1:13" ht="19.5" customHeight="1">
      <c r="A23" s="225"/>
      <c r="B23" s="226"/>
      <c r="C23" s="227"/>
      <c r="D23" s="225" t="s">
        <v>223</v>
      </c>
      <c r="E23" s="227"/>
      <c r="F23" s="206" t="s">
        <v>257</v>
      </c>
      <c r="G23" s="207"/>
      <c r="H23" s="208"/>
      <c r="I23" s="209" t="s">
        <v>258</v>
      </c>
      <c r="J23" s="209"/>
      <c r="K23" s="209"/>
      <c r="L23" s="209"/>
      <c r="M23" s="209"/>
    </row>
    <row r="24" spans="1:13" ht="19.5" customHeight="1">
      <c r="A24" s="225"/>
      <c r="B24" s="226"/>
      <c r="C24" s="227"/>
      <c r="D24" s="225" t="s">
        <v>224</v>
      </c>
      <c r="E24" s="227"/>
      <c r="F24" s="206"/>
      <c r="G24" s="207"/>
      <c r="H24" s="208"/>
      <c r="I24" s="209"/>
      <c r="J24" s="209"/>
      <c r="K24" s="209"/>
      <c r="L24" s="209"/>
      <c r="M24" s="209"/>
    </row>
    <row r="25" spans="1:13" ht="19.5" customHeight="1">
      <c r="A25" s="225" t="s">
        <v>225</v>
      </c>
      <c r="B25" s="226"/>
      <c r="C25" s="227"/>
      <c r="D25" s="225" t="s">
        <v>259</v>
      </c>
      <c r="E25" s="227"/>
      <c r="F25" s="206" t="s">
        <v>260</v>
      </c>
      <c r="G25" s="207"/>
      <c r="H25" s="208"/>
      <c r="I25" s="209" t="s">
        <v>226</v>
      </c>
      <c r="J25" s="209"/>
      <c r="K25" s="209"/>
      <c r="L25" s="209"/>
      <c r="M25" s="209"/>
    </row>
  </sheetData>
  <sheetProtection/>
  <mergeCells count="73">
    <mergeCell ref="A25:C25"/>
    <mergeCell ref="D25:E25"/>
    <mergeCell ref="F25:H25"/>
    <mergeCell ref="I25:M25"/>
    <mergeCell ref="D23:E23"/>
    <mergeCell ref="F23:H23"/>
    <mergeCell ref="I23:M23"/>
    <mergeCell ref="D24:E24"/>
    <mergeCell ref="F24:H24"/>
    <mergeCell ref="I24:M24"/>
    <mergeCell ref="D20:E20"/>
    <mergeCell ref="F20:H20"/>
    <mergeCell ref="I20:M20"/>
    <mergeCell ref="A21:C24"/>
    <mergeCell ref="D21:E21"/>
    <mergeCell ref="F21:H21"/>
    <mergeCell ref="I21:M21"/>
    <mergeCell ref="D22:E22"/>
    <mergeCell ref="F22:H22"/>
    <mergeCell ref="I22:M22"/>
    <mergeCell ref="A17:C20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A12:C12"/>
    <mergeCell ref="D12:F12"/>
    <mergeCell ref="G12:H12"/>
    <mergeCell ref="I12:M12"/>
    <mergeCell ref="A13:C13"/>
    <mergeCell ref="D13:F13"/>
    <mergeCell ref="G13:H13"/>
    <mergeCell ref="I13:M13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7:C7"/>
    <mergeCell ref="D7:F7"/>
    <mergeCell ref="G7:H7"/>
    <mergeCell ref="I7:M7"/>
    <mergeCell ref="A8:C8"/>
    <mergeCell ref="D8:F8"/>
    <mergeCell ref="G8:H8"/>
    <mergeCell ref="I8:M8"/>
    <mergeCell ref="A2:M2"/>
    <mergeCell ref="B3:M3"/>
    <mergeCell ref="B4:F4"/>
    <mergeCell ref="H4:M4"/>
    <mergeCell ref="A5:M5"/>
    <mergeCell ref="A6:C6"/>
    <mergeCell ref="D6:F6"/>
    <mergeCell ref="G6:H6"/>
    <mergeCell ref="I6:M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22"/>
  <sheetViews>
    <sheetView zoomScalePageLayoutView="0" workbookViewId="0" topLeftCell="A1">
      <selection activeCell="C14" sqref="C14:F14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261</v>
      </c>
      <c r="D4" s="231"/>
      <c r="E4" s="231"/>
      <c r="F4" s="231" t="s">
        <v>261</v>
      </c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262</v>
      </c>
      <c r="F8" s="231"/>
      <c r="G8" s="231" t="s">
        <v>262</v>
      </c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262</v>
      </c>
      <c r="F9" s="231"/>
      <c r="G9" s="231" t="s">
        <v>262</v>
      </c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29" t="s">
        <v>207</v>
      </c>
      <c r="F10" s="229"/>
      <c r="G10" s="229"/>
      <c r="H10" s="229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36" t="s">
        <v>264</v>
      </c>
      <c r="C12" s="229"/>
      <c r="D12" s="229"/>
      <c r="E12" s="229"/>
      <c r="F12" s="229"/>
      <c r="G12" s="229"/>
      <c r="H12" s="22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29" t="s">
        <v>266</v>
      </c>
      <c r="D14" s="229"/>
      <c r="E14" s="229"/>
      <c r="F14" s="229"/>
      <c r="G14" s="237" t="s">
        <v>267</v>
      </c>
      <c r="H14" s="237"/>
    </row>
    <row r="15" spans="1:8" s="153" customFormat="1" ht="15" customHeight="1">
      <c r="A15" s="238"/>
      <c r="B15" s="154" t="s">
        <v>216</v>
      </c>
      <c r="C15" s="229" t="s">
        <v>268</v>
      </c>
      <c r="D15" s="229"/>
      <c r="E15" s="229"/>
      <c r="F15" s="229"/>
      <c r="G15" s="237" t="s">
        <v>217</v>
      </c>
      <c r="H15" s="237"/>
    </row>
    <row r="16" spans="1:8" s="153" customFormat="1" ht="15" customHeight="1">
      <c r="A16" s="238"/>
      <c r="B16" s="154" t="s">
        <v>218</v>
      </c>
      <c r="C16" s="229" t="s">
        <v>269</v>
      </c>
      <c r="D16" s="229"/>
      <c r="E16" s="229"/>
      <c r="F16" s="229"/>
      <c r="G16" s="237" t="s">
        <v>270</v>
      </c>
      <c r="H16" s="237"/>
    </row>
    <row r="17" spans="1:8" s="153" customFormat="1" ht="15" customHeight="1">
      <c r="A17" s="238"/>
      <c r="B17" s="154" t="s">
        <v>219</v>
      </c>
      <c r="C17" s="230" t="s">
        <v>263</v>
      </c>
      <c r="D17" s="231"/>
      <c r="E17" s="231"/>
      <c r="F17" s="232"/>
      <c r="G17" s="239" t="s">
        <v>265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 t="s">
        <v>271</v>
      </c>
      <c r="D18" s="231"/>
      <c r="E18" s="231"/>
      <c r="F18" s="232"/>
      <c r="G18" s="239" t="s">
        <v>272</v>
      </c>
      <c r="H18" s="240"/>
    </row>
    <row r="19" spans="1:8" s="153" customFormat="1" ht="15" customHeight="1">
      <c r="A19" s="242"/>
      <c r="B19" s="154" t="s">
        <v>222</v>
      </c>
      <c r="C19" s="229"/>
      <c r="D19" s="229"/>
      <c r="E19" s="229"/>
      <c r="F19" s="229"/>
      <c r="G19" s="237"/>
      <c r="H19" s="237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29"/>
      <c r="D21" s="229"/>
      <c r="E21" s="229"/>
      <c r="F21" s="229"/>
      <c r="G21" s="237"/>
      <c r="H21" s="237"/>
    </row>
    <row r="22" spans="1:8" s="153" customFormat="1" ht="15" customHeight="1">
      <c r="A22" s="155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226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H22"/>
  <sheetViews>
    <sheetView zoomScalePageLayoutView="0" workbookViewId="0" topLeftCell="A10">
      <selection activeCell="C10" sqref="C10:D10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44" t="s">
        <v>194</v>
      </c>
      <c r="B2" s="245"/>
      <c r="C2" s="245"/>
      <c r="D2" s="245"/>
      <c r="E2" s="245"/>
      <c r="F2" s="245"/>
      <c r="G2" s="245"/>
      <c r="H2" s="246"/>
    </row>
    <row r="3" spans="1:8" s="153" customFormat="1" ht="19.5" customHeight="1">
      <c r="A3" s="230" t="s">
        <v>195</v>
      </c>
      <c r="B3" s="231"/>
      <c r="C3" s="231"/>
      <c r="D3" s="231"/>
      <c r="E3" s="231"/>
      <c r="F3" s="231"/>
      <c r="G3" s="231"/>
      <c r="H3" s="232"/>
    </row>
    <row r="4" spans="1:8" s="153" customFormat="1" ht="19.5" customHeight="1">
      <c r="A4" s="230" t="s">
        <v>196</v>
      </c>
      <c r="B4" s="232"/>
      <c r="C4" s="230" t="e">
        <f>#REF!</f>
        <v>#REF!</v>
      </c>
      <c r="D4" s="231"/>
      <c r="E4" s="231"/>
      <c r="F4" s="231"/>
      <c r="G4" s="231"/>
      <c r="H4" s="232"/>
    </row>
    <row r="5" spans="1:8" s="153" customFormat="1" ht="19.5" customHeight="1">
      <c r="A5" s="230" t="s">
        <v>197</v>
      </c>
      <c r="B5" s="232"/>
      <c r="C5" s="230"/>
      <c r="D5" s="232"/>
      <c r="E5" s="230" t="s">
        <v>198</v>
      </c>
      <c r="F5" s="232"/>
      <c r="G5" s="230" t="s">
        <v>199</v>
      </c>
      <c r="H5" s="232"/>
    </row>
    <row r="6" spans="1:8" s="153" customFormat="1" ht="19.5" customHeight="1">
      <c r="A6" s="247" t="s">
        <v>200</v>
      </c>
      <c r="B6" s="248"/>
      <c r="C6" s="247" t="s">
        <v>201</v>
      </c>
      <c r="D6" s="248"/>
      <c r="E6" s="247" t="s">
        <v>202</v>
      </c>
      <c r="F6" s="248"/>
      <c r="G6" s="255" t="s">
        <v>274</v>
      </c>
      <c r="H6" s="256"/>
    </row>
    <row r="7" spans="1:8" s="153" customFormat="1" ht="19.5" customHeight="1">
      <c r="A7" s="251"/>
      <c r="B7" s="252"/>
      <c r="C7" s="251"/>
      <c r="D7" s="252"/>
      <c r="E7" s="251"/>
      <c r="F7" s="252"/>
      <c r="G7" s="253">
        <v>45291</v>
      </c>
      <c r="H7" s="254"/>
    </row>
    <row r="8" spans="1:8" s="153" customFormat="1" ht="19.5" customHeight="1">
      <c r="A8" s="247" t="s">
        <v>203</v>
      </c>
      <c r="B8" s="248"/>
      <c r="C8" s="230" t="s">
        <v>204</v>
      </c>
      <c r="D8" s="232"/>
      <c r="E8" s="230" t="s">
        <v>275</v>
      </c>
      <c r="F8" s="231"/>
      <c r="G8" s="231"/>
      <c r="H8" s="232"/>
    </row>
    <row r="9" spans="1:8" s="153" customFormat="1" ht="19.5" customHeight="1">
      <c r="A9" s="249"/>
      <c r="B9" s="250"/>
      <c r="C9" s="230" t="s">
        <v>205</v>
      </c>
      <c r="D9" s="232"/>
      <c r="E9" s="230" t="s">
        <v>276</v>
      </c>
      <c r="F9" s="231"/>
      <c r="G9" s="231"/>
      <c r="H9" s="232"/>
    </row>
    <row r="10" spans="1:8" s="153" customFormat="1" ht="19.5" customHeight="1">
      <c r="A10" s="251"/>
      <c r="B10" s="252"/>
      <c r="C10" s="230" t="s">
        <v>206</v>
      </c>
      <c r="D10" s="232"/>
      <c r="E10" s="230" t="s">
        <v>275</v>
      </c>
      <c r="F10" s="231"/>
      <c r="G10" s="231"/>
      <c r="H10" s="232"/>
    </row>
    <row r="11" spans="1:8" s="153" customFormat="1" ht="19.5" customHeight="1">
      <c r="A11" s="260" t="s">
        <v>208</v>
      </c>
      <c r="B11" s="230" t="s">
        <v>209</v>
      </c>
      <c r="C11" s="231"/>
      <c r="D11" s="231"/>
      <c r="E11" s="231"/>
      <c r="F11" s="231"/>
      <c r="G11" s="231"/>
      <c r="H11" s="232"/>
    </row>
    <row r="12" spans="1:8" s="153" customFormat="1" ht="54" customHeight="1">
      <c r="A12" s="261"/>
      <c r="B12" s="257" t="s">
        <v>277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30" t="s">
        <v>212</v>
      </c>
      <c r="D13" s="231"/>
      <c r="E13" s="231"/>
      <c r="F13" s="232"/>
      <c r="G13" s="230" t="s">
        <v>213</v>
      </c>
      <c r="H13" s="232"/>
    </row>
    <row r="14" spans="1:8" s="153" customFormat="1" ht="15" customHeight="1">
      <c r="A14" s="262" t="s">
        <v>214</v>
      </c>
      <c r="B14" s="154" t="s">
        <v>215</v>
      </c>
      <c r="C14" s="230" t="s">
        <v>280</v>
      </c>
      <c r="D14" s="231"/>
      <c r="E14" s="231"/>
      <c r="F14" s="232"/>
      <c r="G14" s="239" t="s">
        <v>281</v>
      </c>
      <c r="H14" s="240"/>
    </row>
    <row r="15" spans="1:8" s="153" customFormat="1" ht="15" customHeight="1">
      <c r="A15" s="263"/>
      <c r="B15" s="154" t="s">
        <v>216</v>
      </c>
      <c r="C15" s="230" t="s">
        <v>282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63"/>
      <c r="B16" s="154" t="s">
        <v>218</v>
      </c>
      <c r="C16" s="230" t="s">
        <v>284</v>
      </c>
      <c r="D16" s="231"/>
      <c r="E16" s="231"/>
      <c r="F16" s="232"/>
      <c r="G16" s="239" t="s">
        <v>285</v>
      </c>
      <c r="H16" s="240"/>
    </row>
    <row r="17" spans="1:8" s="153" customFormat="1" ht="15" customHeight="1">
      <c r="A17" s="264"/>
      <c r="B17" s="154" t="s">
        <v>219</v>
      </c>
      <c r="C17" s="230" t="s">
        <v>278</v>
      </c>
      <c r="D17" s="231"/>
      <c r="E17" s="231"/>
      <c r="F17" s="232"/>
      <c r="G17" s="239" t="s">
        <v>279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286</v>
      </c>
      <c r="D19" s="231"/>
      <c r="E19" s="231"/>
      <c r="F19" s="232"/>
      <c r="G19" s="239" t="s">
        <v>287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2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289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290</v>
      </c>
      <c r="F8" s="231"/>
      <c r="G8" s="231" t="s">
        <v>262</v>
      </c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>
        <v>0</v>
      </c>
      <c r="F9" s="231"/>
      <c r="G9" s="231" t="s">
        <v>262</v>
      </c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290</v>
      </c>
      <c r="F10" s="231"/>
      <c r="G10" s="231" t="s">
        <v>262</v>
      </c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291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294</v>
      </c>
      <c r="D14" s="231"/>
      <c r="E14" s="231"/>
      <c r="F14" s="232"/>
      <c r="G14" s="239" t="s">
        <v>295</v>
      </c>
      <c r="H14" s="240"/>
    </row>
    <row r="15" spans="1:8" s="153" customFormat="1" ht="15" customHeight="1">
      <c r="A15" s="238"/>
      <c r="B15" s="154" t="s">
        <v>216</v>
      </c>
      <c r="C15" s="230" t="s">
        <v>282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296</v>
      </c>
      <c r="D16" s="231"/>
      <c r="E16" s="231"/>
      <c r="F16" s="232"/>
      <c r="G16" s="239" t="s">
        <v>285</v>
      </c>
      <c r="H16" s="240"/>
    </row>
    <row r="17" spans="1:8" s="153" customFormat="1" ht="15" customHeight="1">
      <c r="A17" s="238"/>
      <c r="B17" s="154" t="s">
        <v>219</v>
      </c>
      <c r="C17" s="230" t="s">
        <v>292</v>
      </c>
      <c r="D17" s="231"/>
      <c r="E17" s="231"/>
      <c r="F17" s="232"/>
      <c r="G17" s="239" t="s">
        <v>293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286</v>
      </c>
      <c r="D19" s="231"/>
      <c r="E19" s="231"/>
      <c r="F19" s="232"/>
      <c r="G19" s="239" t="s">
        <v>297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22"/>
  <sheetViews>
    <sheetView zoomScalePageLayoutView="0" workbookViewId="0" topLeftCell="A7">
      <selection activeCell="C19" sqref="C19:H19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298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299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>
        <v>0</v>
      </c>
      <c r="F9" s="231"/>
      <c r="G9" s="231" t="s">
        <v>262</v>
      </c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299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300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280</v>
      </c>
      <c r="D14" s="231"/>
      <c r="E14" s="231"/>
      <c r="F14" s="232"/>
      <c r="G14" s="239" t="s">
        <v>303</v>
      </c>
      <c r="H14" s="240"/>
    </row>
    <row r="15" spans="1:8" s="153" customFormat="1" ht="15" customHeight="1">
      <c r="A15" s="238"/>
      <c r="B15" s="154" t="s">
        <v>216</v>
      </c>
      <c r="C15" s="230" t="s">
        <v>282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304</v>
      </c>
      <c r="D16" s="231"/>
      <c r="E16" s="231"/>
      <c r="F16" s="232"/>
      <c r="G16" s="239" t="s">
        <v>270</v>
      </c>
      <c r="H16" s="240"/>
    </row>
    <row r="17" spans="1:8" s="153" customFormat="1" ht="15" customHeight="1">
      <c r="A17" s="238"/>
      <c r="B17" s="154" t="s">
        <v>219</v>
      </c>
      <c r="C17" s="230" t="s">
        <v>301</v>
      </c>
      <c r="D17" s="231"/>
      <c r="E17" s="231"/>
      <c r="F17" s="232"/>
      <c r="G17" s="239" t="s">
        <v>302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/>
      <c r="D19" s="231"/>
      <c r="E19" s="231"/>
      <c r="F19" s="232"/>
      <c r="G19" s="239"/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 t="s">
        <v>296</v>
      </c>
      <c r="D21" s="231"/>
      <c r="E21" s="231"/>
      <c r="F21" s="232"/>
      <c r="G21" s="239" t="s">
        <v>285</v>
      </c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22"/>
  <sheetViews>
    <sheetView zoomScalePageLayoutView="0" workbookViewId="0" topLeftCell="A7">
      <selection activeCell="J17" sqref="J17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314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65">
        <v>102.754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>
        <v>0</v>
      </c>
      <c r="F9" s="231"/>
      <c r="G9" s="266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65">
        <v>102.754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305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308</v>
      </c>
      <c r="D14" s="231"/>
      <c r="E14" s="231"/>
      <c r="F14" s="232"/>
      <c r="G14" s="239" t="s">
        <v>309</v>
      </c>
      <c r="H14" s="240"/>
    </row>
    <row r="15" spans="1:8" s="153" customFormat="1" ht="15" customHeight="1">
      <c r="A15" s="238"/>
      <c r="B15" s="154" t="s">
        <v>216</v>
      </c>
      <c r="C15" s="230" t="s">
        <v>310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311</v>
      </c>
      <c r="D16" s="231"/>
      <c r="E16" s="231"/>
      <c r="F16" s="232"/>
      <c r="G16" s="239" t="s">
        <v>312</v>
      </c>
      <c r="H16" s="240"/>
    </row>
    <row r="17" spans="1:8" s="153" customFormat="1" ht="15" customHeight="1">
      <c r="A17" s="238"/>
      <c r="B17" s="154" t="s">
        <v>219</v>
      </c>
      <c r="C17" s="230" t="s">
        <v>306</v>
      </c>
      <c r="D17" s="231"/>
      <c r="E17" s="231"/>
      <c r="F17" s="232"/>
      <c r="G17" s="239" t="s">
        <v>307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/>
      <c r="D19" s="231"/>
      <c r="E19" s="231"/>
      <c r="F19" s="232"/>
      <c r="G19" s="239"/>
      <c r="H19" s="240"/>
    </row>
    <row r="20" spans="1:8" s="153" customFormat="1" ht="15" customHeight="1">
      <c r="A20" s="242"/>
      <c r="B20" s="154" t="s">
        <v>223</v>
      </c>
      <c r="C20" s="230" t="s">
        <v>313</v>
      </c>
      <c r="D20" s="231"/>
      <c r="E20" s="231"/>
      <c r="F20" s="232"/>
      <c r="G20" s="239" t="s">
        <v>283</v>
      </c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22"/>
  <sheetViews>
    <sheetView zoomScalePageLayoutView="0" workbookViewId="0" topLeftCell="A1">
      <selection activeCell="C15" sqref="C15:F15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315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316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276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316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317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318</v>
      </c>
      <c r="D14" s="231"/>
      <c r="E14" s="231"/>
      <c r="F14" s="232"/>
      <c r="G14" s="239" t="s">
        <v>319</v>
      </c>
      <c r="H14" s="240"/>
    </row>
    <row r="15" spans="1:8" s="153" customFormat="1" ht="15" customHeight="1">
      <c r="A15" s="238"/>
      <c r="B15" s="154" t="s">
        <v>216</v>
      </c>
      <c r="C15" s="230" t="s">
        <v>282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296</v>
      </c>
      <c r="D16" s="231"/>
      <c r="E16" s="231"/>
      <c r="F16" s="232"/>
      <c r="G16" s="239" t="s">
        <v>285</v>
      </c>
      <c r="H16" s="240"/>
    </row>
    <row r="17" spans="1:8" s="153" customFormat="1" ht="15" customHeight="1">
      <c r="A17" s="238"/>
      <c r="B17" s="154" t="s">
        <v>219</v>
      </c>
      <c r="C17" s="230" t="s">
        <v>301</v>
      </c>
      <c r="D17" s="231"/>
      <c r="E17" s="231"/>
      <c r="F17" s="232"/>
      <c r="G17" s="239" t="s">
        <v>302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320</v>
      </c>
      <c r="D19" s="231"/>
      <c r="E19" s="231"/>
      <c r="F19" s="232"/>
      <c r="G19" s="239" t="s">
        <v>321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H22"/>
  <sheetViews>
    <sheetView zoomScalePageLayoutView="0" workbookViewId="0" topLeftCell="A7">
      <selection activeCell="C14" sqref="C14:H22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322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323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276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323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324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327</v>
      </c>
      <c r="D14" s="231"/>
      <c r="E14" s="231"/>
      <c r="F14" s="232"/>
      <c r="G14" s="239" t="s">
        <v>328</v>
      </c>
      <c r="H14" s="240"/>
    </row>
    <row r="15" spans="1:8" s="153" customFormat="1" ht="15" customHeight="1">
      <c r="A15" s="238"/>
      <c r="B15" s="154" t="s">
        <v>216</v>
      </c>
      <c r="C15" s="230" t="s">
        <v>329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330</v>
      </c>
      <c r="D16" s="231"/>
      <c r="E16" s="231"/>
      <c r="F16" s="232"/>
      <c r="G16" s="239" t="s">
        <v>312</v>
      </c>
      <c r="H16" s="240"/>
    </row>
    <row r="17" spans="1:8" s="153" customFormat="1" ht="15" customHeight="1">
      <c r="A17" s="238"/>
      <c r="B17" s="154" t="s">
        <v>219</v>
      </c>
      <c r="C17" s="230" t="s">
        <v>325</v>
      </c>
      <c r="D17" s="231"/>
      <c r="E17" s="231"/>
      <c r="F17" s="232"/>
      <c r="G17" s="239" t="s">
        <v>326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331</v>
      </c>
      <c r="D19" s="231"/>
      <c r="E19" s="231"/>
      <c r="F19" s="232"/>
      <c r="G19" s="239" t="s">
        <v>332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59"/>
  <sheetViews>
    <sheetView showGridLines="0" zoomScalePageLayoutView="0" workbookViewId="0" topLeftCell="A1">
      <selection activeCell="A16" sqref="A16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67" t="s">
        <v>27</v>
      </c>
      <c r="B4" s="167" t="s">
        <v>28</v>
      </c>
      <c r="C4" s="168" t="s">
        <v>29</v>
      </c>
      <c r="D4" s="166" t="s">
        <v>30</v>
      </c>
      <c r="E4" s="171" t="s">
        <v>31</v>
      </c>
      <c r="F4" s="171"/>
      <c r="G4" s="171"/>
      <c r="H4" s="171"/>
      <c r="I4" s="165" t="s">
        <v>32</v>
      </c>
      <c r="J4" s="165" t="s">
        <v>33</v>
      </c>
      <c r="K4" s="165" t="s">
        <v>34</v>
      </c>
      <c r="L4" s="165" t="s">
        <v>35</v>
      </c>
      <c r="M4" s="165" t="s">
        <v>36</v>
      </c>
      <c r="N4" s="165" t="s">
        <v>37</v>
      </c>
      <c r="O4" s="166" t="s">
        <v>38</v>
      </c>
    </row>
    <row r="5" spans="1:15" s="1" customFormat="1" ht="58.5" customHeight="1">
      <c r="A5" s="167"/>
      <c r="B5" s="167"/>
      <c r="C5" s="169"/>
      <c r="D5" s="166"/>
      <c r="E5" s="21" t="s">
        <v>39</v>
      </c>
      <c r="F5" s="21" t="s">
        <v>40</v>
      </c>
      <c r="G5" s="21" t="s">
        <v>41</v>
      </c>
      <c r="H5" s="21" t="s">
        <v>42</v>
      </c>
      <c r="I5" s="165"/>
      <c r="J5" s="165"/>
      <c r="K5" s="165"/>
      <c r="L5" s="165"/>
      <c r="M5" s="165"/>
      <c r="N5" s="165"/>
      <c r="O5" s="166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3850.373876</v>
      </c>
      <c r="D7" s="25"/>
      <c r="E7" s="25">
        <v>1049.7667</v>
      </c>
      <c r="F7" s="25">
        <v>1049.7667</v>
      </c>
      <c r="G7" s="26"/>
      <c r="H7" s="26"/>
      <c r="I7" s="25"/>
      <c r="J7" s="25"/>
      <c r="K7" s="25"/>
      <c r="L7" s="25"/>
      <c r="M7" s="25"/>
      <c r="N7" s="25">
        <v>2800.607176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537.5043</v>
      </c>
      <c r="D8" s="25"/>
      <c r="E8" s="25">
        <v>537.5043</v>
      </c>
      <c r="F8" s="25">
        <v>537.5043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10.355</v>
      </c>
      <c r="D9" s="25"/>
      <c r="E9" s="25">
        <v>10.355</v>
      </c>
      <c r="F9" s="25">
        <v>10.355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10.355</v>
      </c>
      <c r="D10" s="25"/>
      <c r="E10" s="25">
        <v>10.355</v>
      </c>
      <c r="F10" s="25">
        <v>10.355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516.3493</v>
      </c>
      <c r="D11" s="25"/>
      <c r="E11" s="25">
        <v>516.3493</v>
      </c>
      <c r="F11" s="25">
        <v>516.3493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516.3493</v>
      </c>
      <c r="D12" s="25"/>
      <c r="E12" s="25">
        <v>516.3493</v>
      </c>
      <c r="F12" s="25">
        <v>516.3493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10.8</v>
      </c>
      <c r="D13" s="25"/>
      <c r="E13" s="25">
        <v>10.8</v>
      </c>
      <c r="F13" s="25">
        <v>10.8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10.8</v>
      </c>
      <c r="D14" s="25"/>
      <c r="E14" s="25">
        <v>10.8</v>
      </c>
      <c r="F14" s="25">
        <v>10.8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59.1618</v>
      </c>
      <c r="D15" s="25"/>
      <c r="E15" s="25">
        <v>59.1618</v>
      </c>
      <c r="F15" s="25">
        <v>59.1618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59.1618</v>
      </c>
      <c r="D16" s="25"/>
      <c r="E16" s="25">
        <v>59.1618</v>
      </c>
      <c r="F16" s="25">
        <v>59.1618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11.9328</v>
      </c>
      <c r="D17" s="25"/>
      <c r="E17" s="25">
        <v>11.9328</v>
      </c>
      <c r="F17" s="25">
        <v>11.9328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47.229</v>
      </c>
      <c r="D18" s="25"/>
      <c r="E18" s="25">
        <v>47.229</v>
      </c>
      <c r="F18" s="25">
        <v>47.229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35.5459</v>
      </c>
      <c r="D19" s="25"/>
      <c r="E19" s="25">
        <v>35.5459</v>
      </c>
      <c r="F19" s="25">
        <v>35.5459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6.1</v>
      </c>
      <c r="D20" s="25"/>
      <c r="E20" s="25">
        <v>6.1</v>
      </c>
      <c r="F20" s="25">
        <v>6.1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6.1</v>
      </c>
      <c r="D21" s="25"/>
      <c r="E21" s="25">
        <v>6.1</v>
      </c>
      <c r="F21" s="25">
        <v>6.1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54</v>
      </c>
      <c r="B22" s="27" t="s">
        <v>72</v>
      </c>
      <c r="C22" s="25">
        <v>29.4459</v>
      </c>
      <c r="D22" s="25"/>
      <c r="E22" s="25">
        <v>29.4459</v>
      </c>
      <c r="F22" s="25">
        <v>29.4459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73</v>
      </c>
      <c r="B23" s="27" t="s">
        <v>74</v>
      </c>
      <c r="C23" s="25">
        <v>29.4459</v>
      </c>
      <c r="D23" s="25"/>
      <c r="E23" s="25">
        <v>29.4459</v>
      </c>
      <c r="F23" s="25">
        <v>29.4459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75</v>
      </c>
      <c r="B24" s="27" t="s">
        <v>76</v>
      </c>
      <c r="C24" s="25">
        <v>420.1797</v>
      </c>
      <c r="D24" s="25"/>
      <c r="E24" s="25">
        <v>417.5547</v>
      </c>
      <c r="F24" s="25">
        <v>417.5547</v>
      </c>
      <c r="G24" s="26"/>
      <c r="H24" s="26"/>
      <c r="I24" s="25"/>
      <c r="J24" s="25"/>
      <c r="K24" s="25"/>
      <c r="L24" s="25"/>
      <c r="M24" s="25"/>
      <c r="N24" s="25">
        <v>2.625</v>
      </c>
      <c r="O24" s="25"/>
    </row>
    <row r="25" spans="1:15" s="1" customFormat="1" ht="27" customHeight="1">
      <c r="A25" s="23" t="s">
        <v>46</v>
      </c>
      <c r="B25" s="27" t="s">
        <v>77</v>
      </c>
      <c r="C25" s="25">
        <v>30.732</v>
      </c>
      <c r="D25" s="25"/>
      <c r="E25" s="25">
        <v>30.732</v>
      </c>
      <c r="F25" s="25">
        <v>30.732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78</v>
      </c>
      <c r="B26" s="27" t="s">
        <v>53</v>
      </c>
      <c r="C26" s="25">
        <v>30.732</v>
      </c>
      <c r="D26" s="25"/>
      <c r="E26" s="25">
        <v>30.732</v>
      </c>
      <c r="F26" s="25">
        <v>30.732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60</v>
      </c>
      <c r="B27" s="27" t="s">
        <v>79</v>
      </c>
      <c r="C27" s="25">
        <v>2.625</v>
      </c>
      <c r="D27" s="25"/>
      <c r="E27" s="25"/>
      <c r="F27" s="25"/>
      <c r="G27" s="26"/>
      <c r="H27" s="26"/>
      <c r="I27" s="25"/>
      <c r="J27" s="25"/>
      <c r="K27" s="25"/>
      <c r="L27" s="25"/>
      <c r="M27" s="25"/>
      <c r="N27" s="25">
        <v>2.625</v>
      </c>
      <c r="O27" s="25"/>
    </row>
    <row r="28" spans="1:15" s="1" customFormat="1" ht="27" customHeight="1">
      <c r="A28" s="23" t="s">
        <v>80</v>
      </c>
      <c r="B28" s="27" t="s">
        <v>81</v>
      </c>
      <c r="C28" s="25">
        <v>2.625</v>
      </c>
      <c r="D28" s="25"/>
      <c r="E28" s="25"/>
      <c r="F28" s="25"/>
      <c r="G28" s="26"/>
      <c r="H28" s="26"/>
      <c r="I28" s="25"/>
      <c r="J28" s="25"/>
      <c r="K28" s="25"/>
      <c r="L28" s="25"/>
      <c r="M28" s="25"/>
      <c r="N28" s="25">
        <v>2.625</v>
      </c>
      <c r="O28" s="25"/>
    </row>
    <row r="29" spans="1:15" s="1" customFormat="1" ht="27" customHeight="1">
      <c r="A29" s="23" t="s">
        <v>68</v>
      </c>
      <c r="B29" s="27" t="s">
        <v>82</v>
      </c>
      <c r="C29" s="25">
        <v>366.8227</v>
      </c>
      <c r="D29" s="25"/>
      <c r="E29" s="25">
        <v>366.8227</v>
      </c>
      <c r="F29" s="25">
        <v>366.8227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83</v>
      </c>
      <c r="B30" s="27" t="s">
        <v>84</v>
      </c>
      <c r="C30" s="25">
        <v>366.8227</v>
      </c>
      <c r="D30" s="25"/>
      <c r="E30" s="25">
        <v>366.8227</v>
      </c>
      <c r="F30" s="25">
        <v>366.8227</v>
      </c>
      <c r="G30" s="26"/>
      <c r="H30" s="26"/>
      <c r="I30" s="25"/>
      <c r="J30" s="25"/>
      <c r="K30" s="25"/>
      <c r="L30" s="25"/>
      <c r="M30" s="25"/>
      <c r="N30" s="25"/>
      <c r="O30" s="25"/>
    </row>
    <row r="31" spans="1:15" s="1" customFormat="1" ht="27" customHeight="1">
      <c r="A31" s="23" t="s">
        <v>85</v>
      </c>
      <c r="B31" s="27" t="s">
        <v>86</v>
      </c>
      <c r="C31" s="25">
        <v>20</v>
      </c>
      <c r="D31" s="25"/>
      <c r="E31" s="25">
        <v>20</v>
      </c>
      <c r="F31" s="25">
        <v>20</v>
      </c>
      <c r="G31" s="26"/>
      <c r="H31" s="26"/>
      <c r="I31" s="25"/>
      <c r="J31" s="25"/>
      <c r="K31" s="25"/>
      <c r="L31" s="25"/>
      <c r="M31" s="25"/>
      <c r="N31" s="25"/>
      <c r="O31" s="25"/>
    </row>
    <row r="32" spans="1:15" s="1" customFormat="1" ht="27" customHeight="1">
      <c r="A32" s="23" t="s">
        <v>87</v>
      </c>
      <c r="B32" s="27" t="s">
        <v>88</v>
      </c>
      <c r="C32" s="25">
        <v>20</v>
      </c>
      <c r="D32" s="25"/>
      <c r="E32" s="25">
        <v>20</v>
      </c>
      <c r="F32" s="25">
        <v>20</v>
      </c>
      <c r="G32" s="26"/>
      <c r="H32" s="26"/>
      <c r="I32" s="25"/>
      <c r="J32" s="25"/>
      <c r="K32" s="25"/>
      <c r="L32" s="25"/>
      <c r="M32" s="25"/>
      <c r="N32" s="25"/>
      <c r="O32" s="25"/>
    </row>
    <row r="33" spans="1:15" s="1" customFormat="1" ht="27" customHeight="1">
      <c r="A33" s="23" t="s">
        <v>89</v>
      </c>
      <c r="B33" s="27" t="s">
        <v>90</v>
      </c>
      <c r="C33" s="25">
        <v>2797.982176</v>
      </c>
      <c r="D33" s="25"/>
      <c r="E33" s="25"/>
      <c r="F33" s="25"/>
      <c r="G33" s="26"/>
      <c r="H33" s="26"/>
      <c r="I33" s="25"/>
      <c r="J33" s="25"/>
      <c r="K33" s="25"/>
      <c r="L33" s="25"/>
      <c r="M33" s="25"/>
      <c r="N33" s="25">
        <v>2797.982176</v>
      </c>
      <c r="O33" s="25"/>
    </row>
    <row r="34" spans="1:15" s="1" customFormat="1" ht="27" customHeight="1">
      <c r="A34" s="23" t="s">
        <v>85</v>
      </c>
      <c r="B34" s="27" t="s">
        <v>91</v>
      </c>
      <c r="C34" s="25">
        <v>2797.982176</v>
      </c>
      <c r="D34" s="25"/>
      <c r="E34" s="25"/>
      <c r="F34" s="25"/>
      <c r="G34" s="26"/>
      <c r="H34" s="26"/>
      <c r="I34" s="25"/>
      <c r="J34" s="25"/>
      <c r="K34" s="25"/>
      <c r="L34" s="25"/>
      <c r="M34" s="25"/>
      <c r="N34" s="25">
        <v>2797.982176</v>
      </c>
      <c r="O34" s="25"/>
    </row>
    <row r="35" spans="1:15" s="1" customFormat="1" ht="27" customHeight="1">
      <c r="A35" s="23" t="s">
        <v>92</v>
      </c>
      <c r="B35" s="27" t="s">
        <v>93</v>
      </c>
      <c r="C35" s="25">
        <v>2797.982176</v>
      </c>
      <c r="D35" s="25"/>
      <c r="E35" s="25"/>
      <c r="F35" s="25"/>
      <c r="G35" s="26"/>
      <c r="H35" s="26"/>
      <c r="I35" s="25"/>
      <c r="J35" s="25"/>
      <c r="K35" s="25"/>
      <c r="L35" s="25"/>
      <c r="M35" s="25"/>
      <c r="N35" s="25">
        <v>2797.982176</v>
      </c>
      <c r="O35" s="25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21" customHeight="1">
      <c r="L45" s="28"/>
    </row>
    <row r="46" s="1" customFormat="1" ht="21" customHeight="1">
      <c r="L46" s="28"/>
    </row>
    <row r="47" s="1" customFormat="1" ht="21" customHeight="1">
      <c r="L47" s="28"/>
    </row>
    <row r="48" s="1" customFormat="1" ht="21" customHeight="1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  <row r="257" s="1" customFormat="1" ht="15">
      <c r="L257" s="28"/>
    </row>
    <row r="258" s="1" customFormat="1" ht="15">
      <c r="L258" s="28"/>
    </row>
    <row r="259" s="1" customFormat="1" ht="15">
      <c r="L259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H22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333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334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276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334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335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338</v>
      </c>
      <c r="D14" s="231"/>
      <c r="E14" s="231"/>
      <c r="F14" s="232"/>
      <c r="G14" s="239" t="s">
        <v>339</v>
      </c>
      <c r="H14" s="240"/>
    </row>
    <row r="15" spans="1:8" s="153" customFormat="1" ht="15" customHeight="1">
      <c r="A15" s="238"/>
      <c r="B15" s="154" t="s">
        <v>216</v>
      </c>
      <c r="C15" s="230" t="s">
        <v>310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340</v>
      </c>
      <c r="D16" s="231"/>
      <c r="E16" s="231"/>
      <c r="F16" s="232"/>
      <c r="G16" s="239" t="s">
        <v>341</v>
      </c>
      <c r="H16" s="240"/>
    </row>
    <row r="17" spans="1:8" s="153" customFormat="1" ht="15" customHeight="1">
      <c r="A17" s="238"/>
      <c r="B17" s="154" t="s">
        <v>219</v>
      </c>
      <c r="C17" s="230" t="s">
        <v>336</v>
      </c>
      <c r="D17" s="231"/>
      <c r="E17" s="231"/>
      <c r="F17" s="232"/>
      <c r="G17" s="239" t="s">
        <v>337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/>
      <c r="D19" s="231"/>
      <c r="E19" s="231"/>
      <c r="F19" s="232"/>
      <c r="G19" s="239"/>
      <c r="H19" s="240"/>
    </row>
    <row r="20" spans="1:8" s="153" customFormat="1" ht="15" customHeight="1">
      <c r="A20" s="242"/>
      <c r="B20" s="154" t="s">
        <v>223</v>
      </c>
      <c r="C20" s="230" t="s">
        <v>342</v>
      </c>
      <c r="D20" s="231"/>
      <c r="E20" s="231"/>
      <c r="F20" s="232"/>
      <c r="G20" s="239" t="s">
        <v>343</v>
      </c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H22"/>
  <sheetViews>
    <sheetView zoomScalePageLayoutView="0" workbookViewId="0" topLeftCell="A7">
      <selection activeCell="C14" sqref="C14:H22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344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345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276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345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346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349</v>
      </c>
      <c r="D14" s="231"/>
      <c r="E14" s="231"/>
      <c r="F14" s="232"/>
      <c r="G14" s="239" t="s">
        <v>321</v>
      </c>
      <c r="H14" s="240"/>
    </row>
    <row r="15" spans="1:8" s="153" customFormat="1" ht="15" customHeight="1">
      <c r="A15" s="238"/>
      <c r="B15" s="154" t="s">
        <v>216</v>
      </c>
      <c r="C15" s="230" t="s">
        <v>310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311</v>
      </c>
      <c r="D16" s="231"/>
      <c r="E16" s="231"/>
      <c r="F16" s="232"/>
      <c r="G16" s="239" t="s">
        <v>312</v>
      </c>
      <c r="H16" s="240"/>
    </row>
    <row r="17" spans="1:8" s="153" customFormat="1" ht="15" customHeight="1">
      <c r="A17" s="238"/>
      <c r="B17" s="154" t="s">
        <v>219</v>
      </c>
      <c r="C17" s="230" t="s">
        <v>347</v>
      </c>
      <c r="D17" s="231"/>
      <c r="E17" s="231"/>
      <c r="F17" s="232"/>
      <c r="G17" s="239" t="s">
        <v>348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350</v>
      </c>
      <c r="D19" s="231"/>
      <c r="E19" s="231"/>
      <c r="F19" s="232"/>
      <c r="G19" s="239" t="s">
        <v>351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H22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352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353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276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353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36" t="e">
        <f>#REF!</f>
        <v>#REF!</v>
      </c>
      <c r="C12" s="229"/>
      <c r="D12" s="229"/>
      <c r="E12" s="229"/>
      <c r="F12" s="229"/>
      <c r="G12" s="229"/>
      <c r="H12" s="22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349</v>
      </c>
      <c r="D14" s="231"/>
      <c r="E14" s="231"/>
      <c r="F14" s="232"/>
      <c r="G14" s="239" t="s">
        <v>319</v>
      </c>
      <c r="H14" s="240"/>
    </row>
    <row r="15" spans="1:8" s="153" customFormat="1" ht="15" customHeight="1">
      <c r="A15" s="238"/>
      <c r="B15" s="154" t="s">
        <v>216</v>
      </c>
      <c r="C15" s="230" t="s">
        <v>310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355</v>
      </c>
      <c r="D16" s="231"/>
      <c r="E16" s="231"/>
      <c r="F16" s="232"/>
      <c r="G16" s="239" t="s">
        <v>312</v>
      </c>
      <c r="H16" s="240"/>
    </row>
    <row r="17" spans="1:8" s="153" customFormat="1" ht="15" customHeight="1">
      <c r="A17" s="238"/>
      <c r="B17" s="154" t="s">
        <v>219</v>
      </c>
      <c r="C17" s="230" t="s">
        <v>354</v>
      </c>
      <c r="D17" s="231"/>
      <c r="E17" s="231"/>
      <c r="F17" s="232"/>
      <c r="G17" s="239" t="s">
        <v>337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/>
      <c r="D19" s="231"/>
      <c r="E19" s="231"/>
      <c r="F19" s="232"/>
      <c r="G19" s="239"/>
      <c r="H19" s="240"/>
    </row>
    <row r="20" spans="1:8" s="153" customFormat="1" ht="15" customHeight="1">
      <c r="A20" s="242"/>
      <c r="B20" s="154" t="s">
        <v>223</v>
      </c>
      <c r="C20" s="230" t="s">
        <v>356</v>
      </c>
      <c r="D20" s="231"/>
      <c r="E20" s="231"/>
      <c r="F20" s="232"/>
      <c r="G20" s="239" t="s">
        <v>283</v>
      </c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H22"/>
  <sheetViews>
    <sheetView zoomScalePageLayoutView="0" workbookViewId="0" topLeftCell="A10">
      <selection activeCell="C22" sqref="C22:F22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357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358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276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>
        <v>50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359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361</v>
      </c>
      <c r="D14" s="231"/>
      <c r="E14" s="231"/>
      <c r="F14" s="232"/>
      <c r="G14" s="239" t="s">
        <v>362</v>
      </c>
      <c r="H14" s="240"/>
    </row>
    <row r="15" spans="1:8" s="153" customFormat="1" ht="15" customHeight="1">
      <c r="A15" s="238"/>
      <c r="B15" s="154" t="s">
        <v>216</v>
      </c>
      <c r="C15" s="230" t="s">
        <v>282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363</v>
      </c>
      <c r="D16" s="231"/>
      <c r="E16" s="231"/>
      <c r="F16" s="232"/>
      <c r="G16" s="239" t="s">
        <v>270</v>
      </c>
      <c r="H16" s="240"/>
    </row>
    <row r="17" spans="1:8" s="153" customFormat="1" ht="15" customHeight="1">
      <c r="A17" s="238"/>
      <c r="B17" s="154" t="s">
        <v>219</v>
      </c>
      <c r="C17" s="230" t="s">
        <v>360</v>
      </c>
      <c r="D17" s="231"/>
      <c r="E17" s="231"/>
      <c r="F17" s="232"/>
      <c r="G17" s="239" t="s">
        <v>302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/>
      <c r="D19" s="231"/>
      <c r="E19" s="231"/>
      <c r="F19" s="232"/>
      <c r="G19" s="239"/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 t="s">
        <v>296</v>
      </c>
      <c r="D21" s="231"/>
      <c r="E21" s="231"/>
      <c r="F21" s="232"/>
      <c r="G21" s="239" t="s">
        <v>285</v>
      </c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H22"/>
  <sheetViews>
    <sheetView zoomScalePageLayoutView="0" workbookViewId="0" topLeftCell="A12">
      <selection activeCell="C19" sqref="C19:H19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364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365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276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365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366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367</v>
      </c>
      <c r="D14" s="231"/>
      <c r="E14" s="231"/>
      <c r="F14" s="232"/>
      <c r="G14" s="239" t="s">
        <v>339</v>
      </c>
      <c r="H14" s="240"/>
    </row>
    <row r="15" spans="1:8" s="153" customFormat="1" ht="15" customHeight="1">
      <c r="A15" s="238"/>
      <c r="B15" s="154" t="s">
        <v>216</v>
      </c>
      <c r="C15" s="230" t="s">
        <v>310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340</v>
      </c>
      <c r="D16" s="231"/>
      <c r="E16" s="231"/>
      <c r="F16" s="232"/>
      <c r="G16" s="239" t="s">
        <v>368</v>
      </c>
      <c r="H16" s="240"/>
    </row>
    <row r="17" spans="1:8" s="153" customFormat="1" ht="15" customHeight="1">
      <c r="A17" s="238"/>
      <c r="B17" s="154" t="s">
        <v>219</v>
      </c>
      <c r="C17" s="230" t="s">
        <v>354</v>
      </c>
      <c r="D17" s="231"/>
      <c r="E17" s="231"/>
      <c r="F17" s="232"/>
      <c r="G17" s="239" t="s">
        <v>337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/>
      <c r="D19" s="231"/>
      <c r="E19" s="231"/>
      <c r="F19" s="232"/>
      <c r="G19" s="239"/>
      <c r="H19" s="240"/>
    </row>
    <row r="20" spans="1:8" s="153" customFormat="1" ht="15" customHeight="1">
      <c r="A20" s="242"/>
      <c r="B20" s="154" t="s">
        <v>223</v>
      </c>
      <c r="C20" s="230" t="s">
        <v>369</v>
      </c>
      <c r="D20" s="231"/>
      <c r="E20" s="231"/>
      <c r="F20" s="232"/>
      <c r="G20" s="239" t="s">
        <v>283</v>
      </c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H22"/>
  <sheetViews>
    <sheetView zoomScalePageLayoutView="0" workbookViewId="0" topLeftCell="A7">
      <selection activeCell="C14" sqref="C14:H22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370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371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371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276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372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375</v>
      </c>
      <c r="D14" s="231"/>
      <c r="E14" s="231"/>
      <c r="F14" s="232"/>
      <c r="G14" s="239" t="s">
        <v>376</v>
      </c>
      <c r="H14" s="240"/>
    </row>
    <row r="15" spans="1:8" s="153" customFormat="1" ht="15" customHeight="1">
      <c r="A15" s="238"/>
      <c r="B15" s="154" t="s">
        <v>216</v>
      </c>
      <c r="C15" s="230" t="s">
        <v>310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377</v>
      </c>
      <c r="D16" s="231"/>
      <c r="E16" s="231"/>
      <c r="F16" s="232"/>
      <c r="G16" s="239" t="s">
        <v>378</v>
      </c>
      <c r="H16" s="240"/>
    </row>
    <row r="17" spans="1:8" s="153" customFormat="1" ht="15" customHeight="1">
      <c r="A17" s="238"/>
      <c r="B17" s="154" t="s">
        <v>219</v>
      </c>
      <c r="C17" s="230" t="s">
        <v>373</v>
      </c>
      <c r="D17" s="231"/>
      <c r="E17" s="231"/>
      <c r="F17" s="232"/>
      <c r="G17" s="239" t="s">
        <v>374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379</v>
      </c>
      <c r="D19" s="231"/>
      <c r="E19" s="231"/>
      <c r="F19" s="232"/>
      <c r="G19" s="239" t="s">
        <v>380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H22"/>
  <sheetViews>
    <sheetView zoomScalePageLayoutView="0" workbookViewId="0" topLeftCell="A10">
      <selection activeCell="D29" sqref="D29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381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382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382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276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383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e">
        <f>#REF!</f>
        <v>#REF!</v>
      </c>
      <c r="D14" s="231"/>
      <c r="E14" s="231"/>
      <c r="F14" s="232"/>
      <c r="G14" s="239" t="e">
        <f>#REF!</f>
        <v>#REF!</v>
      </c>
      <c r="H14" s="240"/>
    </row>
    <row r="15" spans="1:8" s="153" customFormat="1" ht="15" customHeight="1">
      <c r="A15" s="238"/>
      <c r="B15" s="154" t="s">
        <v>216</v>
      </c>
      <c r="C15" s="230" t="e">
        <f>#REF!</f>
        <v>#REF!</v>
      </c>
      <c r="D15" s="231"/>
      <c r="E15" s="231"/>
      <c r="F15" s="232"/>
      <c r="G15" s="239" t="e">
        <f>#REF!</f>
        <v>#REF!</v>
      </c>
      <c r="H15" s="240"/>
    </row>
    <row r="16" spans="1:8" s="153" customFormat="1" ht="15" customHeight="1">
      <c r="A16" s="238"/>
      <c r="B16" s="154" t="s">
        <v>218</v>
      </c>
      <c r="C16" s="230" t="e">
        <f>#REF!</f>
        <v>#REF!</v>
      </c>
      <c r="D16" s="231"/>
      <c r="E16" s="231"/>
      <c r="F16" s="232"/>
      <c r="G16" s="239" t="e">
        <f>#REF!</f>
        <v>#REF!</v>
      </c>
      <c r="H16" s="240"/>
    </row>
    <row r="17" spans="1:8" s="153" customFormat="1" ht="15" customHeight="1">
      <c r="A17" s="238"/>
      <c r="B17" s="154" t="s">
        <v>219</v>
      </c>
      <c r="C17" s="230" t="e">
        <f>#REF!</f>
        <v>#REF!</v>
      </c>
      <c r="D17" s="231"/>
      <c r="E17" s="231"/>
      <c r="F17" s="232"/>
      <c r="G17" s="239" t="e">
        <f>#REF!</f>
        <v>#REF!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e">
        <f>#REF!</f>
        <v>#REF!</v>
      </c>
      <c r="D19" s="231"/>
      <c r="E19" s="231"/>
      <c r="F19" s="232"/>
      <c r="G19" s="239" t="e">
        <f>#REF!</f>
        <v>#REF!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e">
        <f>#REF!</f>
        <v>#REF!</v>
      </c>
      <c r="D22" s="231"/>
      <c r="E22" s="231"/>
      <c r="F22" s="232"/>
      <c r="G22" s="239" t="e">
        <f>#REF!</f>
        <v>#REF!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A1:H22"/>
  <sheetViews>
    <sheetView zoomScalePageLayoutView="0" workbookViewId="0" topLeftCell="A7">
      <selection activeCell="C19" sqref="C19:F19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384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385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385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276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386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389</v>
      </c>
      <c r="D14" s="231"/>
      <c r="E14" s="231"/>
      <c r="F14" s="232"/>
      <c r="G14" s="239" t="s">
        <v>390</v>
      </c>
      <c r="H14" s="240"/>
    </row>
    <row r="15" spans="1:8" s="153" customFormat="1" ht="15" customHeight="1">
      <c r="A15" s="238"/>
      <c r="B15" s="154" t="s">
        <v>216</v>
      </c>
      <c r="C15" s="230" t="s">
        <v>391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392</v>
      </c>
      <c r="D16" s="231"/>
      <c r="E16" s="231"/>
      <c r="F16" s="232"/>
      <c r="G16" s="239" t="s">
        <v>378</v>
      </c>
      <c r="H16" s="240"/>
    </row>
    <row r="17" spans="1:8" s="153" customFormat="1" ht="15" customHeight="1">
      <c r="A17" s="238"/>
      <c r="B17" s="154" t="s">
        <v>219</v>
      </c>
      <c r="C17" s="230" t="s">
        <v>387</v>
      </c>
      <c r="D17" s="231"/>
      <c r="E17" s="231"/>
      <c r="F17" s="232"/>
      <c r="G17" s="239" t="s">
        <v>388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393</v>
      </c>
      <c r="D19" s="231"/>
      <c r="E19" s="231"/>
      <c r="F19" s="232"/>
      <c r="G19" s="239" t="s">
        <v>394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A1:H22"/>
  <sheetViews>
    <sheetView zoomScalePageLayoutView="0" workbookViewId="0" topLeftCell="A7">
      <selection activeCell="C22" sqref="C22:F22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395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396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396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276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397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400</v>
      </c>
      <c r="D14" s="231"/>
      <c r="E14" s="231"/>
      <c r="F14" s="232"/>
      <c r="G14" s="239" t="s">
        <v>401</v>
      </c>
      <c r="H14" s="240"/>
    </row>
    <row r="15" spans="1:8" s="153" customFormat="1" ht="15" customHeight="1">
      <c r="A15" s="238"/>
      <c r="B15" s="154" t="s">
        <v>216</v>
      </c>
      <c r="C15" s="230" t="s">
        <v>402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403</v>
      </c>
      <c r="D16" s="231"/>
      <c r="E16" s="231"/>
      <c r="F16" s="232"/>
      <c r="G16" s="239" t="s">
        <v>378</v>
      </c>
      <c r="H16" s="240"/>
    </row>
    <row r="17" spans="1:8" s="153" customFormat="1" ht="15" customHeight="1">
      <c r="A17" s="238"/>
      <c r="B17" s="154" t="s">
        <v>219</v>
      </c>
      <c r="C17" s="230" t="s">
        <v>398</v>
      </c>
      <c r="D17" s="231"/>
      <c r="E17" s="231"/>
      <c r="F17" s="232"/>
      <c r="G17" s="239" t="s">
        <v>399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404</v>
      </c>
      <c r="D19" s="231"/>
      <c r="E19" s="231"/>
      <c r="F19" s="232"/>
      <c r="G19" s="239" t="s">
        <v>405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273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0"/>
  <dimension ref="A1:H22"/>
  <sheetViews>
    <sheetView tabSelected="1" zoomScalePageLayoutView="0" workbookViewId="0" topLeftCell="A6">
      <selection activeCell="C16" sqref="C16:F16"/>
    </sheetView>
  </sheetViews>
  <sheetFormatPr defaultColWidth="9.140625" defaultRowHeight="12.75"/>
  <cols>
    <col min="1" max="1" width="21.28125" style="153" customWidth="1"/>
    <col min="2" max="2" width="29.8515625" style="153" customWidth="1"/>
    <col min="3" max="3" width="23.7109375" style="153" customWidth="1"/>
    <col min="4" max="4" width="28.421875" style="153" customWidth="1"/>
    <col min="5" max="5" width="12.28125" style="153" customWidth="1"/>
    <col min="6" max="6" width="16.140625" style="153" customWidth="1"/>
    <col min="7" max="7" width="11.140625" style="153" customWidth="1"/>
    <col min="8" max="8" width="27.28125" style="153" customWidth="1"/>
    <col min="9" max="252" width="9.140625" style="153" customWidth="1"/>
    <col min="253" max="16384" width="9.140625" style="156" customWidth="1"/>
  </cols>
  <sheetData>
    <row r="1" s="153" customFormat="1" ht="19.5" customHeight="1">
      <c r="A1" s="152"/>
    </row>
    <row r="2" spans="1:8" s="153" customFormat="1" ht="39" customHeight="1">
      <c r="A2" s="228" t="s">
        <v>194</v>
      </c>
      <c r="B2" s="228"/>
      <c r="C2" s="228"/>
      <c r="D2" s="228"/>
      <c r="E2" s="228"/>
      <c r="F2" s="228"/>
      <c r="G2" s="228"/>
      <c r="H2" s="228"/>
    </row>
    <row r="3" spans="1:8" s="153" customFormat="1" ht="19.5" customHeight="1">
      <c r="A3" s="229" t="s">
        <v>195</v>
      </c>
      <c r="B3" s="229"/>
      <c r="C3" s="229"/>
      <c r="D3" s="229"/>
      <c r="E3" s="229"/>
      <c r="F3" s="229"/>
      <c r="G3" s="229"/>
      <c r="H3" s="229"/>
    </row>
    <row r="4" spans="1:8" s="153" customFormat="1" ht="19.5" customHeight="1">
      <c r="A4" s="229" t="s">
        <v>196</v>
      </c>
      <c r="B4" s="229"/>
      <c r="C4" s="230" t="s">
        <v>406</v>
      </c>
      <c r="D4" s="231"/>
      <c r="E4" s="231"/>
      <c r="F4" s="231"/>
      <c r="G4" s="231"/>
      <c r="H4" s="232"/>
    </row>
    <row r="5" spans="1:8" s="153" customFormat="1" ht="19.5" customHeight="1">
      <c r="A5" s="229" t="s">
        <v>197</v>
      </c>
      <c r="B5" s="229"/>
      <c r="C5" s="229"/>
      <c r="D5" s="229"/>
      <c r="E5" s="229" t="s">
        <v>198</v>
      </c>
      <c r="F5" s="229"/>
      <c r="G5" s="229" t="s">
        <v>199</v>
      </c>
      <c r="H5" s="229"/>
    </row>
    <row r="6" spans="1:8" s="153" customFormat="1" ht="19.5" customHeight="1">
      <c r="A6" s="229" t="s">
        <v>200</v>
      </c>
      <c r="B6" s="229"/>
      <c r="C6" s="229" t="s">
        <v>201</v>
      </c>
      <c r="D6" s="229"/>
      <c r="E6" s="229" t="s">
        <v>202</v>
      </c>
      <c r="F6" s="229"/>
      <c r="G6" s="233" t="s">
        <v>274</v>
      </c>
      <c r="H6" s="229"/>
    </row>
    <row r="7" spans="1:8" s="153" customFormat="1" ht="19.5" customHeight="1">
      <c r="A7" s="229"/>
      <c r="B7" s="229"/>
      <c r="C7" s="229"/>
      <c r="D7" s="229"/>
      <c r="E7" s="229"/>
      <c r="F7" s="229"/>
      <c r="G7" s="234">
        <v>45291</v>
      </c>
      <c r="H7" s="229"/>
    </row>
    <row r="8" spans="1:8" s="153" customFormat="1" ht="19.5" customHeight="1">
      <c r="A8" s="229" t="s">
        <v>203</v>
      </c>
      <c r="B8" s="229"/>
      <c r="C8" s="229" t="s">
        <v>204</v>
      </c>
      <c r="D8" s="229"/>
      <c r="E8" s="230" t="s">
        <v>407</v>
      </c>
      <c r="F8" s="231"/>
      <c r="G8" s="231"/>
      <c r="H8" s="232"/>
    </row>
    <row r="9" spans="1:8" s="153" customFormat="1" ht="19.5" customHeight="1">
      <c r="A9" s="229"/>
      <c r="B9" s="229"/>
      <c r="C9" s="229" t="s">
        <v>205</v>
      </c>
      <c r="D9" s="229"/>
      <c r="E9" s="230" t="s">
        <v>407</v>
      </c>
      <c r="F9" s="231"/>
      <c r="G9" s="231"/>
      <c r="H9" s="232"/>
    </row>
    <row r="10" spans="1:8" s="153" customFormat="1" ht="19.5" customHeight="1">
      <c r="A10" s="229"/>
      <c r="B10" s="229"/>
      <c r="C10" s="229" t="s">
        <v>206</v>
      </c>
      <c r="D10" s="229"/>
      <c r="E10" s="230" t="s">
        <v>276</v>
      </c>
      <c r="F10" s="231"/>
      <c r="G10" s="231"/>
      <c r="H10" s="232"/>
    </row>
    <row r="11" spans="1:8" s="153" customFormat="1" ht="19.5" customHeight="1">
      <c r="A11" s="235" t="s">
        <v>208</v>
      </c>
      <c r="B11" s="229" t="s">
        <v>209</v>
      </c>
      <c r="C11" s="229"/>
      <c r="D11" s="229"/>
      <c r="E11" s="229"/>
      <c r="F11" s="229"/>
      <c r="G11" s="229"/>
      <c r="H11" s="229"/>
    </row>
    <row r="12" spans="1:8" s="153" customFormat="1" ht="54" customHeight="1">
      <c r="A12" s="235"/>
      <c r="B12" s="257" t="s">
        <v>408</v>
      </c>
      <c r="C12" s="258"/>
      <c r="D12" s="258"/>
      <c r="E12" s="258"/>
      <c r="F12" s="258"/>
      <c r="G12" s="258"/>
      <c r="H12" s="259"/>
    </row>
    <row r="13" spans="1:8" s="153" customFormat="1" ht="19.5" customHeight="1">
      <c r="A13" s="154" t="s">
        <v>210</v>
      </c>
      <c r="B13" s="154" t="s">
        <v>211</v>
      </c>
      <c r="C13" s="229" t="s">
        <v>212</v>
      </c>
      <c r="D13" s="229"/>
      <c r="E13" s="229"/>
      <c r="F13" s="229"/>
      <c r="G13" s="229" t="s">
        <v>213</v>
      </c>
      <c r="H13" s="229"/>
    </row>
    <row r="14" spans="1:8" s="153" customFormat="1" ht="15" customHeight="1">
      <c r="A14" s="238" t="s">
        <v>214</v>
      </c>
      <c r="B14" s="154" t="s">
        <v>215</v>
      </c>
      <c r="C14" s="230" t="s">
        <v>411</v>
      </c>
      <c r="D14" s="231"/>
      <c r="E14" s="231"/>
      <c r="F14" s="232"/>
      <c r="G14" s="239" t="s">
        <v>412</v>
      </c>
      <c r="H14" s="240"/>
    </row>
    <row r="15" spans="1:8" s="153" customFormat="1" ht="15" customHeight="1">
      <c r="A15" s="238"/>
      <c r="B15" s="154" t="s">
        <v>216</v>
      </c>
      <c r="C15" s="230" t="s">
        <v>413</v>
      </c>
      <c r="D15" s="231"/>
      <c r="E15" s="231"/>
      <c r="F15" s="232"/>
      <c r="G15" s="239" t="s">
        <v>283</v>
      </c>
      <c r="H15" s="240"/>
    </row>
    <row r="16" spans="1:8" s="153" customFormat="1" ht="15" customHeight="1">
      <c r="A16" s="238"/>
      <c r="B16" s="154" t="s">
        <v>218</v>
      </c>
      <c r="C16" s="230" t="s">
        <v>414</v>
      </c>
      <c r="D16" s="231"/>
      <c r="E16" s="231"/>
      <c r="F16" s="232"/>
      <c r="G16" s="239" t="s">
        <v>270</v>
      </c>
      <c r="H16" s="240"/>
    </row>
    <row r="17" spans="1:8" s="153" customFormat="1" ht="15" customHeight="1">
      <c r="A17" s="238"/>
      <c r="B17" s="154" t="s">
        <v>219</v>
      </c>
      <c r="C17" s="230" t="s">
        <v>409</v>
      </c>
      <c r="D17" s="231"/>
      <c r="E17" s="231"/>
      <c r="F17" s="232"/>
      <c r="G17" s="239" t="s">
        <v>410</v>
      </c>
      <c r="H17" s="240"/>
    </row>
    <row r="18" spans="1:8" s="153" customFormat="1" ht="15" customHeight="1">
      <c r="A18" s="241" t="s">
        <v>220</v>
      </c>
      <c r="B18" s="154" t="s">
        <v>221</v>
      </c>
      <c r="C18" s="230"/>
      <c r="D18" s="231"/>
      <c r="E18" s="231"/>
      <c r="F18" s="232"/>
      <c r="G18" s="239"/>
      <c r="H18" s="240"/>
    </row>
    <row r="19" spans="1:8" s="153" customFormat="1" ht="15" customHeight="1">
      <c r="A19" s="242"/>
      <c r="B19" s="154" t="s">
        <v>222</v>
      </c>
      <c r="C19" s="230" t="s">
        <v>415</v>
      </c>
      <c r="D19" s="231"/>
      <c r="E19" s="231"/>
      <c r="F19" s="232"/>
      <c r="G19" s="239" t="s">
        <v>416</v>
      </c>
      <c r="H19" s="240"/>
    </row>
    <row r="20" spans="1:8" s="153" customFormat="1" ht="15" customHeight="1">
      <c r="A20" s="242"/>
      <c r="B20" s="154" t="s">
        <v>223</v>
      </c>
      <c r="C20" s="230"/>
      <c r="D20" s="231"/>
      <c r="E20" s="231"/>
      <c r="F20" s="232"/>
      <c r="G20" s="239"/>
      <c r="H20" s="240"/>
    </row>
    <row r="21" spans="1:8" s="153" customFormat="1" ht="15" customHeight="1">
      <c r="A21" s="243"/>
      <c r="B21" s="154" t="s">
        <v>224</v>
      </c>
      <c r="C21" s="230"/>
      <c r="D21" s="231"/>
      <c r="E21" s="231"/>
      <c r="F21" s="232"/>
      <c r="G21" s="239"/>
      <c r="H21" s="240"/>
    </row>
    <row r="22" spans="1:8" s="153" customFormat="1" ht="15" customHeight="1">
      <c r="A22" s="161" t="s">
        <v>225</v>
      </c>
      <c r="B22" s="154" t="s">
        <v>225</v>
      </c>
      <c r="C22" s="230" t="s">
        <v>417</v>
      </c>
      <c r="D22" s="231"/>
      <c r="E22" s="231"/>
      <c r="F22" s="232"/>
      <c r="G22" s="239" t="s">
        <v>288</v>
      </c>
      <c r="H22" s="240"/>
    </row>
  </sheetData>
  <sheetProtection/>
  <mergeCells count="45">
    <mergeCell ref="C22:F22"/>
    <mergeCell ref="G22:H22"/>
    <mergeCell ref="A18:A21"/>
    <mergeCell ref="C18:F18"/>
    <mergeCell ref="G18:H18"/>
    <mergeCell ref="C19:F19"/>
    <mergeCell ref="G19:H19"/>
    <mergeCell ref="C20:F20"/>
    <mergeCell ref="G20:H20"/>
    <mergeCell ref="C21:F21"/>
    <mergeCell ref="G21:H21"/>
    <mergeCell ref="A14:A17"/>
    <mergeCell ref="C14:F14"/>
    <mergeCell ref="G14:H14"/>
    <mergeCell ref="C15:F15"/>
    <mergeCell ref="G15:H15"/>
    <mergeCell ref="C16:F16"/>
    <mergeCell ref="G16:H16"/>
    <mergeCell ref="C17:F17"/>
    <mergeCell ref="G17:H17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39"/>
  <sheetViews>
    <sheetView showGridLines="0" zoomScalePageLayoutView="0" workbookViewId="0" topLeftCell="A25">
      <selection activeCell="A16" sqref="A1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72" t="s">
        <v>94</v>
      </c>
      <c r="B2" s="172"/>
      <c r="C2" s="172"/>
      <c r="D2" s="172"/>
      <c r="E2" s="172"/>
      <c r="F2" s="30"/>
      <c r="G2" s="30"/>
    </row>
    <row r="3" spans="1:7" s="1" customFormat="1" ht="21" customHeight="1">
      <c r="A3" s="31" t="s">
        <v>95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73" t="s">
        <v>96</v>
      </c>
      <c r="B4" s="173"/>
      <c r="C4" s="174" t="s">
        <v>29</v>
      </c>
      <c r="D4" s="175" t="s">
        <v>97</v>
      </c>
      <c r="E4" s="173" t="s">
        <v>98</v>
      </c>
      <c r="F4" s="29"/>
      <c r="G4" s="29"/>
    </row>
    <row r="5" spans="1:7" s="1" customFormat="1" ht="21" customHeight="1">
      <c r="A5" s="34" t="s">
        <v>99</v>
      </c>
      <c r="B5" s="34" t="s">
        <v>100</v>
      </c>
      <c r="C5" s="174"/>
      <c r="D5" s="175"/>
      <c r="E5" s="173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3850.373876</v>
      </c>
      <c r="D7" s="37">
        <v>604.957</v>
      </c>
      <c r="E7" s="37">
        <v>3245.416876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537.5043</v>
      </c>
      <c r="D8" s="37">
        <v>516.3493</v>
      </c>
      <c r="E8" s="37">
        <v>21.155</v>
      </c>
    </row>
    <row r="9" spans="1:5" s="1" customFormat="1" ht="27" customHeight="1">
      <c r="A9" s="37" t="s">
        <v>46</v>
      </c>
      <c r="B9" s="37" t="s">
        <v>47</v>
      </c>
      <c r="C9" s="37">
        <v>10.355</v>
      </c>
      <c r="D9" s="37"/>
      <c r="E9" s="37">
        <v>10.355</v>
      </c>
    </row>
    <row r="10" spans="1:5" s="1" customFormat="1" ht="27" customHeight="1">
      <c r="A10" s="37" t="s">
        <v>48</v>
      </c>
      <c r="B10" s="37" t="s">
        <v>49</v>
      </c>
      <c r="C10" s="37">
        <v>10.355</v>
      </c>
      <c r="D10" s="37"/>
      <c r="E10" s="37">
        <v>10.355</v>
      </c>
    </row>
    <row r="11" spans="1:5" s="1" customFormat="1" ht="27" customHeight="1">
      <c r="A11" s="37" t="s">
        <v>50</v>
      </c>
      <c r="B11" s="37" t="s">
        <v>51</v>
      </c>
      <c r="C11" s="37">
        <v>516.3493</v>
      </c>
      <c r="D11" s="37">
        <v>516.3493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516.3493</v>
      </c>
      <c r="D12" s="37">
        <v>516.3493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10.8</v>
      </c>
      <c r="D13" s="37"/>
      <c r="E13" s="37">
        <v>10.8</v>
      </c>
    </row>
    <row r="14" spans="1:5" s="1" customFormat="1" ht="27" customHeight="1">
      <c r="A14" s="37" t="s">
        <v>56</v>
      </c>
      <c r="B14" s="37" t="s">
        <v>57</v>
      </c>
      <c r="C14" s="37">
        <v>10.8</v>
      </c>
      <c r="D14" s="37"/>
      <c r="E14" s="37">
        <v>10.8</v>
      </c>
    </row>
    <row r="15" spans="1:5" s="1" customFormat="1" ht="27" customHeight="1">
      <c r="A15" s="37" t="s">
        <v>58</v>
      </c>
      <c r="B15" s="37" t="s">
        <v>59</v>
      </c>
      <c r="C15" s="37">
        <v>59.1618</v>
      </c>
      <c r="D15" s="37">
        <v>59.1618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59.1618</v>
      </c>
      <c r="D16" s="37">
        <v>59.1618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11.9328</v>
      </c>
      <c r="D17" s="37">
        <v>11.9328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47.229</v>
      </c>
      <c r="D18" s="37">
        <v>47.229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35.5459</v>
      </c>
      <c r="D19" s="37">
        <v>29.4459</v>
      </c>
      <c r="E19" s="37">
        <v>6.1</v>
      </c>
    </row>
    <row r="20" spans="1:5" s="1" customFormat="1" ht="27" customHeight="1">
      <c r="A20" s="37" t="s">
        <v>68</v>
      </c>
      <c r="B20" s="37" t="s">
        <v>69</v>
      </c>
      <c r="C20" s="37">
        <v>6.1</v>
      </c>
      <c r="D20" s="37"/>
      <c r="E20" s="37">
        <v>6.1</v>
      </c>
    </row>
    <row r="21" spans="1:5" s="1" customFormat="1" ht="27" customHeight="1">
      <c r="A21" s="37" t="s">
        <v>70</v>
      </c>
      <c r="B21" s="37" t="s">
        <v>71</v>
      </c>
      <c r="C21" s="37">
        <v>6.1</v>
      </c>
      <c r="D21" s="37"/>
      <c r="E21" s="37">
        <v>6.1</v>
      </c>
    </row>
    <row r="22" spans="1:5" s="1" customFormat="1" ht="27" customHeight="1">
      <c r="A22" s="37" t="s">
        <v>54</v>
      </c>
      <c r="B22" s="37" t="s">
        <v>72</v>
      </c>
      <c r="C22" s="37">
        <v>29.4459</v>
      </c>
      <c r="D22" s="37">
        <v>29.4459</v>
      </c>
      <c r="E22" s="37"/>
    </row>
    <row r="23" spans="1:5" s="1" customFormat="1" ht="27" customHeight="1">
      <c r="A23" s="37" t="s">
        <v>73</v>
      </c>
      <c r="B23" s="37" t="s">
        <v>74</v>
      </c>
      <c r="C23" s="37">
        <v>29.4459</v>
      </c>
      <c r="D23" s="37">
        <v>29.4459</v>
      </c>
      <c r="E23" s="37"/>
    </row>
    <row r="24" spans="1:5" s="1" customFormat="1" ht="27" customHeight="1">
      <c r="A24" s="37" t="s">
        <v>75</v>
      </c>
      <c r="B24" s="37" t="s">
        <v>76</v>
      </c>
      <c r="C24" s="37">
        <v>420.1797</v>
      </c>
      <c r="D24" s="37"/>
      <c r="E24" s="37">
        <v>420.1797</v>
      </c>
    </row>
    <row r="25" spans="1:5" s="1" customFormat="1" ht="27" customHeight="1">
      <c r="A25" s="37" t="s">
        <v>46</v>
      </c>
      <c r="B25" s="37" t="s">
        <v>77</v>
      </c>
      <c r="C25" s="37">
        <v>30.732</v>
      </c>
      <c r="D25" s="37"/>
      <c r="E25" s="37">
        <v>30.732</v>
      </c>
    </row>
    <row r="26" spans="1:5" s="1" customFormat="1" ht="27" customHeight="1">
      <c r="A26" s="37" t="s">
        <v>78</v>
      </c>
      <c r="B26" s="37" t="s">
        <v>53</v>
      </c>
      <c r="C26" s="37">
        <v>30.732</v>
      </c>
      <c r="D26" s="37"/>
      <c r="E26" s="37">
        <v>30.732</v>
      </c>
    </row>
    <row r="27" spans="1:5" s="1" customFormat="1" ht="27" customHeight="1">
      <c r="A27" s="37" t="s">
        <v>60</v>
      </c>
      <c r="B27" s="37" t="s">
        <v>79</v>
      </c>
      <c r="C27" s="37">
        <v>2.625</v>
      </c>
      <c r="D27" s="37"/>
      <c r="E27" s="37">
        <v>2.625</v>
      </c>
    </row>
    <row r="28" spans="1:5" s="1" customFormat="1" ht="27" customHeight="1">
      <c r="A28" s="37" t="s">
        <v>80</v>
      </c>
      <c r="B28" s="37" t="s">
        <v>81</v>
      </c>
      <c r="C28" s="37">
        <v>2.625</v>
      </c>
      <c r="D28" s="37"/>
      <c r="E28" s="37">
        <v>2.625</v>
      </c>
    </row>
    <row r="29" spans="1:5" s="1" customFormat="1" ht="27" customHeight="1">
      <c r="A29" s="37" t="s">
        <v>68</v>
      </c>
      <c r="B29" s="37" t="s">
        <v>82</v>
      </c>
      <c r="C29" s="37">
        <v>366.8227</v>
      </c>
      <c r="D29" s="37"/>
      <c r="E29" s="37">
        <v>366.8227</v>
      </c>
    </row>
    <row r="30" spans="1:5" s="1" customFormat="1" ht="27" customHeight="1">
      <c r="A30" s="37" t="s">
        <v>83</v>
      </c>
      <c r="B30" s="37" t="s">
        <v>84</v>
      </c>
      <c r="C30" s="37">
        <v>366.8227</v>
      </c>
      <c r="D30" s="37"/>
      <c r="E30" s="37">
        <v>366.8227</v>
      </c>
    </row>
    <row r="31" spans="1:5" s="1" customFormat="1" ht="27" customHeight="1">
      <c r="A31" s="37" t="s">
        <v>85</v>
      </c>
      <c r="B31" s="37" t="s">
        <v>86</v>
      </c>
      <c r="C31" s="37">
        <v>20</v>
      </c>
      <c r="D31" s="37"/>
      <c r="E31" s="37">
        <v>20</v>
      </c>
    </row>
    <row r="32" spans="1:5" s="1" customFormat="1" ht="27" customHeight="1">
      <c r="A32" s="37" t="s">
        <v>87</v>
      </c>
      <c r="B32" s="37" t="s">
        <v>88</v>
      </c>
      <c r="C32" s="37">
        <v>20</v>
      </c>
      <c r="D32" s="37"/>
      <c r="E32" s="37">
        <v>20</v>
      </c>
    </row>
    <row r="33" spans="1:5" s="1" customFormat="1" ht="27" customHeight="1">
      <c r="A33" s="37" t="s">
        <v>89</v>
      </c>
      <c r="B33" s="37" t="s">
        <v>90</v>
      </c>
      <c r="C33" s="37">
        <v>2797.982176</v>
      </c>
      <c r="D33" s="37"/>
      <c r="E33" s="37">
        <v>2797.982176</v>
      </c>
    </row>
    <row r="34" spans="1:5" s="1" customFormat="1" ht="27" customHeight="1">
      <c r="A34" s="37" t="s">
        <v>85</v>
      </c>
      <c r="B34" s="37" t="s">
        <v>91</v>
      </c>
      <c r="C34" s="37">
        <v>2797.982176</v>
      </c>
      <c r="D34" s="37"/>
      <c r="E34" s="37">
        <v>2797.982176</v>
      </c>
    </row>
    <row r="35" spans="1:5" s="1" customFormat="1" ht="27" customHeight="1">
      <c r="A35" s="37" t="s">
        <v>92</v>
      </c>
      <c r="B35" s="37" t="s">
        <v>93</v>
      </c>
      <c r="C35" s="37">
        <v>2797.982176</v>
      </c>
      <c r="D35" s="37"/>
      <c r="E35" s="37">
        <v>2797.982176</v>
      </c>
    </row>
    <row r="36" spans="1:5" s="1" customFormat="1" ht="21" customHeight="1">
      <c r="A36" s="40"/>
      <c r="B36" s="40"/>
      <c r="C36" s="40"/>
      <c r="D36" s="40"/>
      <c r="E36" s="40"/>
    </row>
    <row r="37" s="1" customFormat="1" ht="21" customHeight="1"/>
    <row r="38" s="1" customFormat="1" ht="21" customHeight="1">
      <c r="C38" s="41"/>
    </row>
    <row r="39" s="1" customFormat="1" ht="21" customHeight="1">
      <c r="E39" s="41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G196"/>
  <sheetViews>
    <sheetView showGridLines="0" zoomScalePageLayoutView="0" workbookViewId="0" topLeftCell="A3">
      <selection activeCell="A16" sqref="A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76" t="s">
        <v>101</v>
      </c>
      <c r="B2" s="177"/>
      <c r="C2" s="176"/>
      <c r="D2" s="176"/>
      <c r="E2" s="176"/>
      <c r="F2" s="176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78" t="s">
        <v>3</v>
      </c>
      <c r="B4" s="178"/>
      <c r="C4" s="179" t="s">
        <v>102</v>
      </c>
      <c r="D4" s="179"/>
      <c r="E4" s="179"/>
      <c r="F4" s="179"/>
      <c r="G4" s="179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103</v>
      </c>
      <c r="F5" s="53" t="s">
        <v>104</v>
      </c>
      <c r="G5" s="54" t="s">
        <v>105</v>
      </c>
    </row>
    <row r="6" spans="1:7" s="1" customFormat="1" ht="17.25" customHeight="1">
      <c r="A6" s="55" t="s">
        <v>8</v>
      </c>
      <c r="B6" s="56">
        <v>1049.7667</v>
      </c>
      <c r="C6" s="57" t="s">
        <v>106</v>
      </c>
      <c r="D6" s="58">
        <f>IF(ISBLANK('财拨总表（引用）'!B6)," ",'财拨总表（引用）'!B6)</f>
        <v>1049.7667</v>
      </c>
      <c r="E6" s="58">
        <f>IF(ISBLANK('财拨总表（引用）'!C6)," ",'财拨总表（引用）'!C6)</f>
        <v>1049.7667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107</v>
      </c>
      <c r="B7" s="56">
        <v>1049.7667</v>
      </c>
      <c r="C7" s="57" t="str">
        <f>IF(ISBLANK('财拨总表（引用）'!A7)," ",'财拨总表（引用）'!A7)</f>
        <v>一般公共服务支出</v>
      </c>
      <c r="D7" s="58">
        <f>IF(ISBLANK('财拨总表（引用）'!B7)," ",'财拨总表（引用）'!B7)</f>
        <v>537.5043</v>
      </c>
      <c r="E7" s="58">
        <f>IF(ISBLANK('财拨总表（引用）'!C7)," ",'财拨总表（引用）'!C7)</f>
        <v>537.5043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108</v>
      </c>
      <c r="B8" s="56"/>
      <c r="C8" s="57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59.1618</v>
      </c>
      <c r="E8" s="58">
        <f>IF(ISBLANK('财拨总表（引用）'!C8)," ",'财拨总表（引用）'!C8)</f>
        <v>59.1618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109</v>
      </c>
      <c r="B9" s="60"/>
      <c r="C9" s="57" t="str">
        <f>IF(ISBLANK('财拨总表（引用）'!A9)," ",'财拨总表（引用）'!A9)</f>
        <v>卫生健康支出</v>
      </c>
      <c r="D9" s="58">
        <f>IF(ISBLANK('财拨总表（引用）'!B9)," ",'财拨总表（引用）'!B9)</f>
        <v>35.5459</v>
      </c>
      <c r="E9" s="58">
        <f>IF(ISBLANK('财拨总表（引用）'!C9)," ",'财拨总表（引用）'!C9)</f>
        <v>35.5459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1"/>
      <c r="C10" s="57" t="str">
        <f>IF(ISBLANK('财拨总表（引用）'!A10)," ",'财拨总表（引用）'!A10)</f>
        <v>农林水支出</v>
      </c>
      <c r="D10" s="58">
        <f>IF(ISBLANK('财拨总表（引用）'!B10)," ",'财拨总表（引用）'!B10)</f>
        <v>417.5547</v>
      </c>
      <c r="E10" s="58">
        <f>IF(ISBLANK('财拨总表（引用）'!C10)," ",'财拨总表（引用）'!C10)</f>
        <v>417.5547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1"/>
      <c r="C11" s="57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62" t="s">
        <v>110</v>
      </c>
      <c r="B12" s="66"/>
      <c r="C12" s="67" t="s">
        <v>111</v>
      </c>
      <c r="D12" s="64" t="str">
        <f>IF(ISBLANK('财拨总表（引用）'!B47)," ",'财拨总表（引用）'!B47)</f>
        <v> </v>
      </c>
      <c r="E12" s="64" t="str">
        <f>IF(ISBLANK('财拨总表（引用）'!C47)," ",'财拨总表（引用）'!C47)</f>
        <v> </v>
      </c>
      <c r="F12" s="64" t="str">
        <f>IF(ISBLANK('财拨总表（引用）'!D47)," ",'财拨总表（引用）'!D47)</f>
        <v> </v>
      </c>
      <c r="G12" s="65"/>
    </row>
    <row r="13" spans="1:7" s="1" customFormat="1" ht="17.25" customHeight="1">
      <c r="A13" s="54" t="s">
        <v>112</v>
      </c>
      <c r="B13" s="68"/>
      <c r="C13" s="67"/>
      <c r="D13" s="64" t="str">
        <f>IF(ISBLANK('财拨总表（引用）'!B48)," ",'财拨总表（引用）'!B48)</f>
        <v> </v>
      </c>
      <c r="E13" s="64" t="str">
        <f>IF(ISBLANK('财拨总表（引用）'!C48)," ",'财拨总表（引用）'!C48)</f>
        <v> </v>
      </c>
      <c r="F13" s="64" t="str">
        <f>IF(ISBLANK('财拨总表（引用）'!D48)," ",'财拨总表（引用）'!D48)</f>
        <v> </v>
      </c>
      <c r="G13" s="65"/>
    </row>
    <row r="14" spans="1:7" s="1" customFormat="1" ht="17.25" customHeight="1">
      <c r="A14" s="62" t="s">
        <v>113</v>
      </c>
      <c r="B14" s="69"/>
      <c r="C14" s="67"/>
      <c r="D14" s="64" t="str">
        <f>IF(ISBLANK('财拨总表（引用）'!B49)," ",'财拨总表（引用）'!B49)</f>
        <v> </v>
      </c>
      <c r="E14" s="64" t="str">
        <f>IF(ISBLANK('财拨总表（引用）'!C49)," ",'财拨总表（引用）'!C49)</f>
        <v> </v>
      </c>
      <c r="F14" s="64" t="str">
        <f>IF(ISBLANK('财拨总表（引用）'!D49)," ",'财拨总表（引用）'!D49)</f>
        <v> </v>
      </c>
      <c r="G14" s="65"/>
    </row>
    <row r="15" spans="1:7" s="1" customFormat="1" ht="17.25" customHeight="1">
      <c r="A15" s="62"/>
      <c r="B15" s="63"/>
      <c r="C15" s="67"/>
      <c r="D15" s="64" t="str">
        <f>IF(ISBLANK('财拨总表（引用）'!B50)," ",'财拨总表（引用）'!B50)</f>
        <v> </v>
      </c>
      <c r="E15" s="64" t="str">
        <f>IF(ISBLANK('财拨总表（引用）'!C50)," ",'财拨总表（引用）'!C50)</f>
        <v> </v>
      </c>
      <c r="F15" s="64" t="str">
        <f>IF(ISBLANK('财拨总表（引用）'!D50)," ",'财拨总表（引用）'!D50)</f>
        <v> </v>
      </c>
      <c r="G15" s="65"/>
    </row>
    <row r="16" spans="1:7" s="1" customFormat="1" ht="17.25" customHeight="1">
      <c r="A16" s="62"/>
      <c r="B16" s="63"/>
      <c r="C16" s="67"/>
      <c r="D16" s="64" t="str">
        <f>IF(ISBLANK('财拨总表（引用）'!B51)," ",'财拨总表（引用）'!B51)</f>
        <v> </v>
      </c>
      <c r="E16" s="64" t="str">
        <f>IF(ISBLANK('财拨总表（引用）'!C51)," ",'财拨总表（引用）'!C51)</f>
        <v> </v>
      </c>
      <c r="F16" s="64" t="str">
        <f>IF(ISBLANK('财拨总表（引用）'!D51)," ",'财拨总表（引用）'!D51)</f>
        <v> </v>
      </c>
      <c r="G16" s="65"/>
    </row>
    <row r="17" spans="1:7" s="1" customFormat="1" ht="17.25" customHeight="1">
      <c r="A17" s="70" t="s">
        <v>23</v>
      </c>
      <c r="B17" s="71">
        <v>1049.7667</v>
      </c>
      <c r="C17" s="70" t="s">
        <v>24</v>
      </c>
      <c r="D17" s="64">
        <f>IF(ISBLANK('财拨总表（引用）'!B6)," ",'财拨总表（引用）'!B6)</f>
        <v>1049.7667</v>
      </c>
      <c r="E17" s="64">
        <f>IF(ISBLANK('财拨总表（引用）'!C6)," ",'财拨总表（引用）'!C6)</f>
        <v>1049.7667</v>
      </c>
      <c r="F17" s="64" t="str">
        <f>IF(ISBLANK('财拨总表（引用）'!D6)," ",'财拨总表（引用）'!D6)</f>
        <v> </v>
      </c>
      <c r="G17" s="65" t="str">
        <f>IF(ISBLANK('财拨总表（引用）'!E6)," ",'财拨总表（引用）'!E6)</f>
        <v> </v>
      </c>
    </row>
    <row r="18" spans="2:7" s="1" customFormat="1" ht="15.75">
      <c r="B18" s="72"/>
      <c r="G18" s="73"/>
    </row>
    <row r="19" spans="2:7" s="1" customFormat="1" ht="15.75">
      <c r="B19" s="72"/>
      <c r="G19" s="73"/>
    </row>
    <row r="20" spans="2:7" s="1" customFormat="1" ht="15.75">
      <c r="B20" s="72"/>
      <c r="G20" s="73"/>
    </row>
    <row r="21" spans="2:7" s="1" customFormat="1" ht="15.75">
      <c r="B21" s="72"/>
      <c r="G21" s="73"/>
    </row>
    <row r="22" spans="2:7" s="1" customFormat="1" ht="15.75">
      <c r="B22" s="72"/>
      <c r="G22" s="73"/>
    </row>
    <row r="23" spans="2:7" s="1" customFormat="1" ht="15.75">
      <c r="B23" s="72"/>
      <c r="G23" s="73"/>
    </row>
    <row r="24" spans="2:7" s="1" customFormat="1" ht="15.75">
      <c r="B24" s="72"/>
      <c r="G24" s="73"/>
    </row>
    <row r="25" spans="2:7" s="1" customFormat="1" ht="15.75">
      <c r="B25" s="72"/>
      <c r="G25" s="73"/>
    </row>
    <row r="26" spans="2:7" s="1" customFormat="1" ht="15.75">
      <c r="B26" s="72"/>
      <c r="G26" s="73"/>
    </row>
    <row r="27" spans="2:7" s="1" customFormat="1" ht="15.75">
      <c r="B27" s="72"/>
      <c r="G27" s="73"/>
    </row>
    <row r="28" spans="2:7" s="1" customFormat="1" ht="15.75">
      <c r="B28" s="72"/>
      <c r="G28" s="73"/>
    </row>
    <row r="29" spans="2:7" s="1" customFormat="1" ht="15.75">
      <c r="B29" s="72"/>
      <c r="G29" s="73"/>
    </row>
    <row r="30" spans="2:7" s="1" customFormat="1" ht="15.75">
      <c r="B30" s="72"/>
      <c r="G30" s="73"/>
    </row>
    <row r="31" spans="2:7" s="1" customFormat="1" ht="15.75">
      <c r="B31" s="72"/>
      <c r="G31" s="73"/>
    </row>
    <row r="32" spans="2:7" s="1" customFormat="1" ht="15.75">
      <c r="B32" s="72"/>
      <c r="G32" s="73"/>
    </row>
    <row r="33" spans="2:7" s="1" customFormat="1" ht="15.75">
      <c r="B33" s="72"/>
      <c r="G33" s="73"/>
    </row>
    <row r="34" spans="2:7" s="1" customFormat="1" ht="15.75">
      <c r="B34" s="72"/>
      <c r="G34" s="73"/>
    </row>
    <row r="35" spans="2:7" s="1" customFormat="1" ht="15.75">
      <c r="B35" s="72"/>
      <c r="G35" s="73"/>
    </row>
    <row r="36" spans="2:7" s="1" customFormat="1" ht="15.75">
      <c r="B36" s="72"/>
      <c r="G36" s="73"/>
    </row>
    <row r="37" spans="2:7" s="1" customFormat="1" ht="15.75">
      <c r="B37" s="72"/>
      <c r="G37" s="73"/>
    </row>
    <row r="38" spans="2:7" s="1" customFormat="1" ht="15.75">
      <c r="B38" s="72"/>
      <c r="G38" s="73"/>
    </row>
    <row r="39" spans="2:7" s="1" customFormat="1" ht="15.75">
      <c r="B39" s="72"/>
      <c r="G39" s="73"/>
    </row>
    <row r="40" spans="2:7" s="1" customFormat="1" ht="15.75">
      <c r="B40" s="72"/>
      <c r="G40" s="73"/>
    </row>
    <row r="41" spans="2:7" s="1" customFormat="1" ht="15.75">
      <c r="B41" s="72"/>
      <c r="G41" s="73"/>
    </row>
    <row r="42" spans="2:7" s="1" customFormat="1" ht="15.75">
      <c r="B42" s="72"/>
      <c r="G42" s="73"/>
    </row>
    <row r="43" spans="2:32" s="1" customFormat="1" ht="15.75">
      <c r="B43" s="72"/>
      <c r="G43" s="73"/>
      <c r="AF43" s="74"/>
    </row>
    <row r="44" spans="2:30" s="1" customFormat="1" ht="15.75">
      <c r="B44" s="72"/>
      <c r="G44" s="73"/>
      <c r="AD44" s="74"/>
    </row>
    <row r="45" spans="2:32" s="1" customFormat="1" ht="15.75">
      <c r="B45" s="72"/>
      <c r="G45" s="73"/>
      <c r="AE45" s="74"/>
      <c r="AF45" s="74"/>
    </row>
    <row r="46" spans="2:33" s="1" customFormat="1" ht="15.75">
      <c r="B46" s="72"/>
      <c r="G46" s="73"/>
      <c r="AF46" s="74"/>
      <c r="AG46" s="74"/>
    </row>
    <row r="47" spans="2:33" s="1" customFormat="1" ht="15.75">
      <c r="B47" s="72"/>
      <c r="G47" s="73"/>
      <c r="AG47" s="75"/>
    </row>
    <row r="48" spans="2:7" s="1" customFormat="1" ht="15.75">
      <c r="B48" s="72"/>
      <c r="G48" s="73"/>
    </row>
    <row r="49" spans="2:7" s="1" customFormat="1" ht="15.75">
      <c r="B49" s="72"/>
      <c r="G49" s="73"/>
    </row>
    <row r="50" spans="2:7" s="1" customFormat="1" ht="15.75">
      <c r="B50" s="72"/>
      <c r="G50" s="73"/>
    </row>
    <row r="51" spans="2:7" s="1" customFormat="1" ht="15.75">
      <c r="B51" s="72"/>
      <c r="G51" s="73"/>
    </row>
    <row r="52" spans="2:7" s="1" customFormat="1" ht="15.75">
      <c r="B52" s="72"/>
      <c r="G52" s="73"/>
    </row>
    <row r="53" spans="2:7" s="1" customFormat="1" ht="15.75">
      <c r="B53" s="72"/>
      <c r="G53" s="73"/>
    </row>
    <row r="54" spans="2:7" s="1" customFormat="1" ht="15.75">
      <c r="B54" s="72"/>
      <c r="G54" s="73"/>
    </row>
    <row r="55" spans="2:7" s="1" customFormat="1" ht="15.75">
      <c r="B55" s="72"/>
      <c r="G55" s="73"/>
    </row>
    <row r="56" spans="2:7" s="1" customFormat="1" ht="15.75">
      <c r="B56" s="72"/>
      <c r="G56" s="73"/>
    </row>
    <row r="57" spans="2:7" s="1" customFormat="1" ht="15.75">
      <c r="B57" s="72"/>
      <c r="G57" s="73"/>
    </row>
    <row r="58" spans="2:7" s="1" customFormat="1" ht="15.75">
      <c r="B58" s="72"/>
      <c r="G58" s="73"/>
    </row>
    <row r="59" spans="2:7" s="1" customFormat="1" ht="15.75">
      <c r="B59" s="72"/>
      <c r="G59" s="73"/>
    </row>
    <row r="60" spans="2:7" s="1" customFormat="1" ht="15.75">
      <c r="B60" s="72"/>
      <c r="G60" s="73"/>
    </row>
    <row r="61" spans="2:7" s="1" customFormat="1" ht="15.75">
      <c r="B61" s="72"/>
      <c r="G61" s="73"/>
    </row>
    <row r="62" spans="2:7" s="1" customFormat="1" ht="15.75">
      <c r="B62" s="72"/>
      <c r="G62" s="73"/>
    </row>
    <row r="63" spans="2:7" s="1" customFormat="1" ht="15.75">
      <c r="B63" s="72"/>
      <c r="G63" s="73"/>
    </row>
    <row r="64" spans="2:7" s="1" customFormat="1" ht="15.75">
      <c r="B64" s="72"/>
      <c r="G64" s="73"/>
    </row>
    <row r="65" spans="2:7" s="1" customFormat="1" ht="15.75">
      <c r="B65" s="72"/>
      <c r="G65" s="73"/>
    </row>
    <row r="66" spans="2:7" s="1" customFormat="1" ht="15.75">
      <c r="B66" s="72"/>
      <c r="G66" s="73"/>
    </row>
    <row r="67" spans="2:7" s="1" customFormat="1" ht="15.75">
      <c r="B67" s="72"/>
      <c r="G67" s="73"/>
    </row>
    <row r="68" spans="2:7" s="1" customFormat="1" ht="15.75">
      <c r="B68" s="72"/>
      <c r="G68" s="73"/>
    </row>
    <row r="69" spans="2:7" s="1" customFormat="1" ht="15.75">
      <c r="B69" s="72"/>
      <c r="G69" s="73"/>
    </row>
    <row r="70" spans="2:7" s="1" customFormat="1" ht="15.75">
      <c r="B70" s="72"/>
      <c r="G70" s="73"/>
    </row>
    <row r="71" spans="2:7" s="1" customFormat="1" ht="15.75">
      <c r="B71" s="72"/>
      <c r="G71" s="73"/>
    </row>
    <row r="72" spans="2:7" s="1" customFormat="1" ht="15.75">
      <c r="B72" s="72"/>
      <c r="G72" s="73"/>
    </row>
    <row r="73" spans="2:7" s="1" customFormat="1" ht="15.75">
      <c r="B73" s="72"/>
      <c r="G73" s="73"/>
    </row>
    <row r="74" spans="2:7" s="1" customFormat="1" ht="15.75">
      <c r="B74" s="72"/>
      <c r="G74" s="73"/>
    </row>
    <row r="75" spans="2:7" s="1" customFormat="1" ht="15.75">
      <c r="B75" s="72"/>
      <c r="G75" s="73"/>
    </row>
    <row r="76" spans="2:7" s="1" customFormat="1" ht="15.75">
      <c r="B76" s="72"/>
      <c r="G76" s="73"/>
    </row>
    <row r="77" spans="2:7" s="1" customFormat="1" ht="15.75">
      <c r="B77" s="72"/>
      <c r="G77" s="73"/>
    </row>
    <row r="78" spans="2:7" s="1" customFormat="1" ht="15.75">
      <c r="B78" s="72"/>
      <c r="G78" s="73"/>
    </row>
    <row r="79" spans="2:7" s="1" customFormat="1" ht="15.75">
      <c r="B79" s="72"/>
      <c r="G79" s="73"/>
    </row>
    <row r="80" spans="2:7" s="1" customFormat="1" ht="15.75">
      <c r="B80" s="72"/>
      <c r="G80" s="73"/>
    </row>
    <row r="81" spans="2:7" s="1" customFormat="1" ht="15.75">
      <c r="B81" s="72"/>
      <c r="G81" s="73"/>
    </row>
    <row r="82" spans="2:7" s="1" customFormat="1" ht="15.75">
      <c r="B82" s="72"/>
      <c r="G82" s="73"/>
    </row>
    <row r="83" spans="2:7" s="1" customFormat="1" ht="15.75">
      <c r="B83" s="72"/>
      <c r="G83" s="73"/>
    </row>
    <row r="84" spans="2:26" s="1" customFormat="1" ht="15.75">
      <c r="B84" s="72"/>
      <c r="G84" s="73"/>
      <c r="Z84" s="76"/>
    </row>
    <row r="85" spans="2:26" s="1" customFormat="1" ht="15.75">
      <c r="B85" s="72"/>
      <c r="G85" s="73"/>
      <c r="W85" s="76"/>
      <c r="X85" s="76"/>
      <c r="Y85" s="76"/>
      <c r="Z85" s="77"/>
    </row>
    <row r="86" spans="2:7" s="1" customFormat="1" ht="15.75">
      <c r="B86" s="72"/>
      <c r="G86" s="73"/>
    </row>
    <row r="87" spans="2:7" s="1" customFormat="1" ht="15.75">
      <c r="B87" s="72"/>
      <c r="G87" s="73"/>
    </row>
    <row r="88" spans="2:7" s="1" customFormat="1" ht="15.75">
      <c r="B88" s="72"/>
      <c r="G88" s="73"/>
    </row>
    <row r="89" spans="2:7" s="1" customFormat="1" ht="15.75">
      <c r="B89" s="72"/>
      <c r="G89" s="73"/>
    </row>
    <row r="90" spans="2:7" s="1" customFormat="1" ht="15.75">
      <c r="B90" s="72"/>
      <c r="G90" s="73"/>
    </row>
    <row r="91" spans="2:7" s="1" customFormat="1" ht="15.75">
      <c r="B91" s="72"/>
      <c r="G91" s="73"/>
    </row>
    <row r="92" spans="2:7" s="1" customFormat="1" ht="15.75">
      <c r="B92" s="72"/>
      <c r="G92" s="73"/>
    </row>
    <row r="93" spans="2:7" s="1" customFormat="1" ht="15.75">
      <c r="B93" s="72"/>
      <c r="G93" s="73"/>
    </row>
    <row r="94" spans="2:7" s="1" customFormat="1" ht="15.75">
      <c r="B94" s="72"/>
      <c r="G94" s="73"/>
    </row>
    <row r="95" spans="2:7" s="1" customFormat="1" ht="15.75">
      <c r="B95" s="72"/>
      <c r="G95" s="73"/>
    </row>
    <row r="96" spans="2:7" s="1" customFormat="1" ht="15.75">
      <c r="B96" s="72"/>
      <c r="G96" s="73"/>
    </row>
    <row r="97" spans="2:7" s="1" customFormat="1" ht="15.75">
      <c r="B97" s="72"/>
      <c r="G97" s="73"/>
    </row>
    <row r="98" spans="2:7" s="1" customFormat="1" ht="15.75">
      <c r="B98" s="72"/>
      <c r="G98" s="73"/>
    </row>
    <row r="99" spans="2:7" s="1" customFormat="1" ht="15.75">
      <c r="B99" s="72"/>
      <c r="G99" s="73"/>
    </row>
    <row r="100" spans="2:7" s="1" customFormat="1" ht="15.75">
      <c r="B100" s="72"/>
      <c r="G100" s="73"/>
    </row>
    <row r="101" spans="2:7" s="1" customFormat="1" ht="15.75">
      <c r="B101" s="72"/>
      <c r="G101" s="73"/>
    </row>
    <row r="102" spans="2:7" s="1" customFormat="1" ht="15.75">
      <c r="B102" s="72"/>
      <c r="G102" s="73"/>
    </row>
    <row r="103" spans="2:7" s="1" customFormat="1" ht="15.75">
      <c r="B103" s="72"/>
      <c r="G103" s="73"/>
    </row>
    <row r="104" spans="2:7" s="1" customFormat="1" ht="15.75">
      <c r="B104" s="72"/>
      <c r="G104" s="73"/>
    </row>
    <row r="105" spans="2:7" s="1" customFormat="1" ht="15.75">
      <c r="B105" s="72"/>
      <c r="G105" s="73"/>
    </row>
    <row r="106" spans="2:7" s="1" customFormat="1" ht="15.75">
      <c r="B106" s="72"/>
      <c r="G106" s="73"/>
    </row>
    <row r="107" spans="2:7" s="1" customFormat="1" ht="15.75">
      <c r="B107" s="72"/>
      <c r="G107" s="73"/>
    </row>
    <row r="108" spans="2:7" s="1" customFormat="1" ht="15.75">
      <c r="B108" s="72"/>
      <c r="G108" s="73"/>
    </row>
    <row r="109" spans="2:7" s="1" customFormat="1" ht="15.75">
      <c r="B109" s="72"/>
      <c r="G109" s="73"/>
    </row>
    <row r="110" spans="2:7" s="1" customFormat="1" ht="15.75">
      <c r="B110" s="72"/>
      <c r="G110" s="73"/>
    </row>
    <row r="111" spans="2:7" s="1" customFormat="1" ht="15.75">
      <c r="B111" s="72"/>
      <c r="G111" s="73"/>
    </row>
    <row r="112" spans="2:7" s="1" customFormat="1" ht="15.75">
      <c r="B112" s="72"/>
      <c r="G112" s="73"/>
    </row>
    <row r="113" spans="2:7" s="1" customFormat="1" ht="15.75">
      <c r="B113" s="72"/>
      <c r="G113" s="73"/>
    </row>
    <row r="114" spans="2:7" s="1" customFormat="1" ht="15.75">
      <c r="B114" s="72"/>
      <c r="G114" s="73"/>
    </row>
    <row r="115" spans="2:7" s="1" customFormat="1" ht="15.75">
      <c r="B115" s="72"/>
      <c r="G115" s="73"/>
    </row>
    <row r="116" spans="2:7" s="1" customFormat="1" ht="15.75">
      <c r="B116" s="72"/>
      <c r="G116" s="73"/>
    </row>
    <row r="117" spans="2:7" s="1" customFormat="1" ht="15.75">
      <c r="B117" s="72"/>
      <c r="G117" s="73"/>
    </row>
    <row r="118" spans="2:7" s="1" customFormat="1" ht="15.75">
      <c r="B118" s="72"/>
      <c r="G118" s="73"/>
    </row>
    <row r="119" spans="2:7" s="1" customFormat="1" ht="15.75">
      <c r="B119" s="72"/>
      <c r="G119" s="73"/>
    </row>
    <row r="120" spans="2:7" s="1" customFormat="1" ht="15.75">
      <c r="B120" s="72"/>
      <c r="G120" s="73"/>
    </row>
    <row r="121" spans="2:7" s="1" customFormat="1" ht="15.75">
      <c r="B121" s="72"/>
      <c r="G121" s="73"/>
    </row>
    <row r="122" spans="2:7" s="1" customFormat="1" ht="15.75">
      <c r="B122" s="72"/>
      <c r="G122" s="73"/>
    </row>
    <row r="123" spans="2:7" s="1" customFormat="1" ht="15.75">
      <c r="B123" s="72"/>
      <c r="G123" s="73"/>
    </row>
    <row r="124" spans="2:7" s="1" customFormat="1" ht="15.75">
      <c r="B124" s="72"/>
      <c r="G124" s="73"/>
    </row>
    <row r="125" spans="2:7" s="1" customFormat="1" ht="15.75">
      <c r="B125" s="72"/>
      <c r="G125" s="73"/>
    </row>
    <row r="126" spans="2:7" s="1" customFormat="1" ht="15.75">
      <c r="B126" s="72"/>
      <c r="G126" s="73"/>
    </row>
    <row r="127" spans="2:7" s="1" customFormat="1" ht="15.75">
      <c r="B127" s="72"/>
      <c r="G127" s="73"/>
    </row>
    <row r="128" spans="2:7" s="1" customFormat="1" ht="15.75">
      <c r="B128" s="72"/>
      <c r="G128" s="73"/>
    </row>
    <row r="129" spans="2:7" s="1" customFormat="1" ht="15.75">
      <c r="B129" s="72"/>
      <c r="G129" s="73"/>
    </row>
    <row r="130" spans="2:7" s="1" customFormat="1" ht="15.75">
      <c r="B130" s="72"/>
      <c r="G130" s="73"/>
    </row>
    <row r="131" spans="2:7" s="1" customFormat="1" ht="15.75">
      <c r="B131" s="72"/>
      <c r="G131" s="73"/>
    </row>
    <row r="132" spans="2:7" s="1" customFormat="1" ht="15.75">
      <c r="B132" s="72"/>
      <c r="G132" s="73"/>
    </row>
    <row r="133" spans="2:7" s="1" customFormat="1" ht="15.75">
      <c r="B133" s="72"/>
      <c r="G133" s="73"/>
    </row>
    <row r="134" spans="2:7" s="1" customFormat="1" ht="15.75">
      <c r="B134" s="72"/>
      <c r="G134" s="73"/>
    </row>
    <row r="135" spans="2:7" s="1" customFormat="1" ht="15.75">
      <c r="B135" s="72"/>
      <c r="G135" s="73"/>
    </row>
    <row r="136" spans="2:7" s="1" customFormat="1" ht="15.75">
      <c r="B136" s="72"/>
      <c r="G136" s="73"/>
    </row>
    <row r="137" spans="2:7" s="1" customFormat="1" ht="15.75">
      <c r="B137" s="72"/>
      <c r="G137" s="73"/>
    </row>
    <row r="138" spans="2:7" s="1" customFormat="1" ht="15.75">
      <c r="B138" s="72"/>
      <c r="G138" s="73"/>
    </row>
    <row r="139" spans="2:7" s="1" customFormat="1" ht="15.75">
      <c r="B139" s="72"/>
      <c r="G139" s="73"/>
    </row>
    <row r="140" spans="2:7" s="1" customFormat="1" ht="15.75">
      <c r="B140" s="72"/>
      <c r="G140" s="73"/>
    </row>
    <row r="141" spans="2:7" s="1" customFormat="1" ht="15.75">
      <c r="B141" s="72"/>
      <c r="G141" s="73"/>
    </row>
    <row r="142" spans="2:7" s="1" customFormat="1" ht="15.75">
      <c r="B142" s="72"/>
      <c r="G142" s="73"/>
    </row>
    <row r="143" spans="2:7" s="1" customFormat="1" ht="15.75">
      <c r="B143" s="72"/>
      <c r="G143" s="73"/>
    </row>
    <row r="144" spans="2:7" s="1" customFormat="1" ht="15.75">
      <c r="B144" s="72"/>
      <c r="G144" s="73"/>
    </row>
    <row r="145" spans="2:7" s="1" customFormat="1" ht="15.75">
      <c r="B145" s="72"/>
      <c r="G145" s="73"/>
    </row>
    <row r="146" spans="2:7" s="1" customFormat="1" ht="15.75">
      <c r="B146" s="72"/>
      <c r="G146" s="73"/>
    </row>
    <row r="147" spans="2:7" s="1" customFormat="1" ht="15.75">
      <c r="B147" s="72"/>
      <c r="G147" s="73"/>
    </row>
    <row r="148" spans="2:7" s="1" customFormat="1" ht="15.75">
      <c r="B148" s="72"/>
      <c r="G148" s="73"/>
    </row>
    <row r="149" spans="2:7" s="1" customFormat="1" ht="15.75">
      <c r="B149" s="72"/>
      <c r="G149" s="73"/>
    </row>
    <row r="150" spans="2:7" s="1" customFormat="1" ht="15.75">
      <c r="B150" s="72"/>
      <c r="G150" s="73"/>
    </row>
    <row r="151" spans="2:7" s="1" customFormat="1" ht="15.75">
      <c r="B151" s="72"/>
      <c r="G151" s="73"/>
    </row>
    <row r="152" spans="2:7" s="1" customFormat="1" ht="15.75">
      <c r="B152" s="72"/>
      <c r="G152" s="73"/>
    </row>
    <row r="153" spans="2:7" s="1" customFormat="1" ht="15.75">
      <c r="B153" s="72"/>
      <c r="G153" s="73"/>
    </row>
    <row r="154" spans="2:7" s="1" customFormat="1" ht="15.75">
      <c r="B154" s="72"/>
      <c r="G154" s="73"/>
    </row>
    <row r="155" spans="2:7" s="1" customFormat="1" ht="15.75">
      <c r="B155" s="72"/>
      <c r="G155" s="73"/>
    </row>
    <row r="156" spans="2:7" s="1" customFormat="1" ht="15.75">
      <c r="B156" s="72"/>
      <c r="G156" s="73"/>
    </row>
    <row r="157" spans="2:7" s="1" customFormat="1" ht="15.75">
      <c r="B157" s="72"/>
      <c r="G157" s="73"/>
    </row>
    <row r="158" spans="2:7" s="1" customFormat="1" ht="15.75">
      <c r="B158" s="72"/>
      <c r="G158" s="73"/>
    </row>
    <row r="159" spans="2:7" s="1" customFormat="1" ht="15.75">
      <c r="B159" s="72"/>
      <c r="G159" s="73"/>
    </row>
    <row r="160" spans="2:7" s="1" customFormat="1" ht="15.75">
      <c r="B160" s="72"/>
      <c r="G160" s="73"/>
    </row>
    <row r="161" spans="2:7" s="1" customFormat="1" ht="15.75">
      <c r="B161" s="72"/>
      <c r="G161" s="73"/>
    </row>
    <row r="162" spans="2:7" s="1" customFormat="1" ht="15.75">
      <c r="B162" s="72"/>
      <c r="G162" s="73"/>
    </row>
    <row r="163" spans="2:7" s="1" customFormat="1" ht="15.75">
      <c r="B163" s="72"/>
      <c r="G163" s="73"/>
    </row>
    <row r="164" spans="2:7" s="1" customFormat="1" ht="15.75">
      <c r="B164" s="72"/>
      <c r="G164" s="73"/>
    </row>
    <row r="165" spans="2:7" s="1" customFormat="1" ht="15.75">
      <c r="B165" s="72"/>
      <c r="G165" s="73"/>
    </row>
    <row r="166" spans="2:7" s="1" customFormat="1" ht="15.75">
      <c r="B166" s="72"/>
      <c r="G166" s="73"/>
    </row>
    <row r="167" spans="2:7" s="1" customFormat="1" ht="15.75">
      <c r="B167" s="72"/>
      <c r="G167" s="73"/>
    </row>
    <row r="168" spans="2:7" s="1" customFormat="1" ht="15.75">
      <c r="B168" s="72"/>
      <c r="G168" s="73"/>
    </row>
    <row r="169" spans="2:7" s="1" customFormat="1" ht="15.75">
      <c r="B169" s="72"/>
      <c r="G169" s="73"/>
    </row>
    <row r="170" spans="2:7" s="1" customFormat="1" ht="15.75">
      <c r="B170" s="72"/>
      <c r="G170" s="73"/>
    </row>
    <row r="171" spans="2:7" s="1" customFormat="1" ht="15.75">
      <c r="B171" s="72"/>
      <c r="G171" s="73"/>
    </row>
    <row r="172" spans="2:7" s="1" customFormat="1" ht="15.75">
      <c r="B172" s="72"/>
      <c r="G172" s="73"/>
    </row>
    <row r="173" spans="2:7" s="1" customFormat="1" ht="15.75">
      <c r="B173" s="72"/>
      <c r="G173" s="73"/>
    </row>
    <row r="174" spans="2:7" s="1" customFormat="1" ht="15.75">
      <c r="B174" s="72"/>
      <c r="G174" s="73"/>
    </row>
    <row r="175" spans="2:7" s="1" customFormat="1" ht="15.75">
      <c r="B175" s="72"/>
      <c r="G175" s="73"/>
    </row>
    <row r="176" spans="2:7" s="1" customFormat="1" ht="15.75">
      <c r="B176" s="72"/>
      <c r="G176" s="73"/>
    </row>
    <row r="177" spans="2:7" s="1" customFormat="1" ht="15.75">
      <c r="B177" s="72"/>
      <c r="G177" s="73"/>
    </row>
    <row r="178" spans="2:7" s="1" customFormat="1" ht="15.75">
      <c r="B178" s="72"/>
      <c r="G178" s="73"/>
    </row>
    <row r="179" spans="2:7" s="1" customFormat="1" ht="15.75">
      <c r="B179" s="72"/>
      <c r="G179" s="73"/>
    </row>
    <row r="180" spans="2:7" s="1" customFormat="1" ht="15.75">
      <c r="B180" s="72"/>
      <c r="G180" s="73"/>
    </row>
    <row r="181" spans="2:7" s="1" customFormat="1" ht="15.75">
      <c r="B181" s="72"/>
      <c r="G181" s="73"/>
    </row>
    <row r="182" spans="2:7" s="1" customFormat="1" ht="15.75">
      <c r="B182" s="72"/>
      <c r="G182" s="73"/>
    </row>
    <row r="183" spans="2:7" s="1" customFormat="1" ht="15.75">
      <c r="B183" s="72"/>
      <c r="G183" s="73"/>
    </row>
    <row r="184" spans="2:7" s="1" customFormat="1" ht="15.75">
      <c r="B184" s="72"/>
      <c r="G184" s="73"/>
    </row>
    <row r="185" spans="2:7" s="1" customFormat="1" ht="15.75">
      <c r="B185" s="72"/>
      <c r="G185" s="73"/>
    </row>
    <row r="186" spans="2:7" s="1" customFormat="1" ht="15.75">
      <c r="B186" s="72"/>
      <c r="G186" s="73"/>
    </row>
    <row r="187" spans="2:7" s="1" customFormat="1" ht="15.75">
      <c r="B187" s="72"/>
      <c r="G187" s="73"/>
    </row>
    <row r="188" spans="2:7" s="1" customFormat="1" ht="15.75">
      <c r="B188" s="72"/>
      <c r="G188" s="73"/>
    </row>
    <row r="189" spans="2:7" s="1" customFormat="1" ht="15.75">
      <c r="B189" s="72"/>
      <c r="G189" s="73"/>
    </row>
    <row r="190" spans="2:7" s="1" customFormat="1" ht="15.75">
      <c r="B190" s="72"/>
      <c r="G190" s="73"/>
    </row>
    <row r="191" spans="2:7" s="1" customFormat="1" ht="15.75">
      <c r="B191" s="72"/>
      <c r="G191" s="73"/>
    </row>
    <row r="192" spans="2:7" s="1" customFormat="1" ht="15.75">
      <c r="B192" s="72"/>
      <c r="G192" s="73"/>
    </row>
    <row r="193" spans="2:7" s="1" customFormat="1" ht="15.75">
      <c r="B193" s="72"/>
      <c r="G193" s="73"/>
    </row>
    <row r="194" spans="2:7" s="1" customFormat="1" ht="15.75">
      <c r="B194" s="72"/>
      <c r="G194" s="73"/>
    </row>
    <row r="195" spans="2:7" s="1" customFormat="1" ht="15.75">
      <c r="B195" s="72"/>
      <c r="G195" s="73"/>
    </row>
    <row r="196" spans="2:7" s="1" customFormat="1" ht="15.75">
      <c r="B196" s="72"/>
      <c r="G196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0"/>
  <sheetViews>
    <sheetView showGridLines="0" zoomScalePageLayoutView="0" workbookViewId="0" topLeftCell="A1">
      <selection activeCell="A16" sqref="A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8"/>
      <c r="B1" s="78"/>
      <c r="C1" s="78"/>
      <c r="D1" s="78"/>
      <c r="E1" s="78"/>
      <c r="F1" s="78"/>
      <c r="G1" s="78"/>
    </row>
    <row r="2" spans="1:7" s="1" customFormat="1" ht="29.25" customHeight="1">
      <c r="A2" s="180" t="s">
        <v>114</v>
      </c>
      <c r="B2" s="180"/>
      <c r="C2" s="180"/>
      <c r="D2" s="180"/>
      <c r="E2" s="180"/>
      <c r="F2" s="79"/>
      <c r="G2" s="79"/>
    </row>
    <row r="3" spans="1:7" s="1" customFormat="1" ht="21" customHeight="1">
      <c r="A3" s="80" t="s">
        <v>26</v>
      </c>
      <c r="B3" s="81"/>
      <c r="C3" s="81"/>
      <c r="D3" s="81"/>
      <c r="E3" s="82" t="s">
        <v>2</v>
      </c>
      <c r="F3" s="78"/>
      <c r="G3" s="78"/>
    </row>
    <row r="4" spans="1:7" s="1" customFormat="1" ht="17.25" customHeight="1">
      <c r="A4" s="181" t="s">
        <v>96</v>
      </c>
      <c r="B4" s="181"/>
      <c r="C4" s="181" t="s">
        <v>115</v>
      </c>
      <c r="D4" s="181"/>
      <c r="E4" s="181"/>
      <c r="F4" s="78"/>
      <c r="G4" s="78"/>
    </row>
    <row r="5" spans="1:7" s="1" customFormat="1" ht="21" customHeight="1">
      <c r="A5" s="83" t="s">
        <v>99</v>
      </c>
      <c r="B5" s="83" t="s">
        <v>100</v>
      </c>
      <c r="C5" s="83" t="s">
        <v>29</v>
      </c>
      <c r="D5" s="83" t="s">
        <v>97</v>
      </c>
      <c r="E5" s="83" t="s">
        <v>98</v>
      </c>
      <c r="F5" s="78"/>
      <c r="G5" s="78"/>
    </row>
    <row r="6" spans="1:7" s="1" customFormat="1" ht="21" customHeight="1">
      <c r="A6" s="84" t="s">
        <v>43</v>
      </c>
      <c r="B6" s="84" t="s">
        <v>43</v>
      </c>
      <c r="C6" s="85">
        <v>1</v>
      </c>
      <c r="D6" s="85">
        <f>C6+1</f>
        <v>2</v>
      </c>
      <c r="E6" s="85">
        <f>D6+1</f>
        <v>3</v>
      </c>
      <c r="F6" s="86"/>
      <c r="G6" s="78"/>
    </row>
    <row r="7" spans="1:7" s="1" customFormat="1" ht="28.5" customHeight="1">
      <c r="A7" s="87"/>
      <c r="B7" s="88" t="s">
        <v>29</v>
      </c>
      <c r="C7" s="87">
        <v>1049.7667</v>
      </c>
      <c r="D7" s="87">
        <v>604.957</v>
      </c>
      <c r="E7" s="87">
        <v>444.8097</v>
      </c>
      <c r="F7" s="86"/>
      <c r="G7" s="78"/>
    </row>
    <row r="8" spans="1:5" s="1" customFormat="1" ht="28.5" customHeight="1">
      <c r="A8" s="87" t="s">
        <v>44</v>
      </c>
      <c r="B8" s="87" t="s">
        <v>45</v>
      </c>
      <c r="C8" s="87">
        <v>537.5043</v>
      </c>
      <c r="D8" s="87">
        <v>516.3493</v>
      </c>
      <c r="E8" s="87">
        <v>21.155</v>
      </c>
    </row>
    <row r="9" spans="1:5" s="1" customFormat="1" ht="28.5" customHeight="1">
      <c r="A9" s="87" t="s">
        <v>46</v>
      </c>
      <c r="B9" s="87" t="s">
        <v>47</v>
      </c>
      <c r="C9" s="87">
        <v>10.355</v>
      </c>
      <c r="D9" s="87"/>
      <c r="E9" s="87">
        <v>10.355</v>
      </c>
    </row>
    <row r="10" spans="1:5" s="1" customFormat="1" ht="28.5" customHeight="1">
      <c r="A10" s="87" t="s">
        <v>48</v>
      </c>
      <c r="B10" s="87" t="s">
        <v>49</v>
      </c>
      <c r="C10" s="87">
        <v>10.355</v>
      </c>
      <c r="D10" s="87"/>
      <c r="E10" s="87">
        <v>10.355</v>
      </c>
    </row>
    <row r="11" spans="1:5" s="1" customFormat="1" ht="28.5" customHeight="1">
      <c r="A11" s="87" t="s">
        <v>50</v>
      </c>
      <c r="B11" s="87" t="s">
        <v>51</v>
      </c>
      <c r="C11" s="87">
        <v>516.3493</v>
      </c>
      <c r="D11" s="87">
        <v>516.3493</v>
      </c>
      <c r="E11" s="87"/>
    </row>
    <row r="12" spans="1:5" s="1" customFormat="1" ht="28.5" customHeight="1">
      <c r="A12" s="87" t="s">
        <v>52</v>
      </c>
      <c r="B12" s="87" t="s">
        <v>53</v>
      </c>
      <c r="C12" s="87">
        <v>516.3493</v>
      </c>
      <c r="D12" s="87">
        <v>516.3493</v>
      </c>
      <c r="E12" s="87"/>
    </row>
    <row r="13" spans="1:5" s="1" customFormat="1" ht="28.5" customHeight="1">
      <c r="A13" s="87" t="s">
        <v>54</v>
      </c>
      <c r="B13" s="87" t="s">
        <v>55</v>
      </c>
      <c r="C13" s="87">
        <v>10.8</v>
      </c>
      <c r="D13" s="87"/>
      <c r="E13" s="87">
        <v>10.8</v>
      </c>
    </row>
    <row r="14" spans="1:5" s="1" customFormat="1" ht="28.5" customHeight="1">
      <c r="A14" s="87" t="s">
        <v>56</v>
      </c>
      <c r="B14" s="87" t="s">
        <v>57</v>
      </c>
      <c r="C14" s="87">
        <v>10.8</v>
      </c>
      <c r="D14" s="87"/>
      <c r="E14" s="87">
        <v>10.8</v>
      </c>
    </row>
    <row r="15" spans="1:5" s="1" customFormat="1" ht="28.5" customHeight="1">
      <c r="A15" s="87" t="s">
        <v>58</v>
      </c>
      <c r="B15" s="87" t="s">
        <v>59</v>
      </c>
      <c r="C15" s="87">
        <v>59.1618</v>
      </c>
      <c r="D15" s="87">
        <v>59.1618</v>
      </c>
      <c r="E15" s="87"/>
    </row>
    <row r="16" spans="1:5" s="1" customFormat="1" ht="28.5" customHeight="1">
      <c r="A16" s="87" t="s">
        <v>60</v>
      </c>
      <c r="B16" s="87" t="s">
        <v>61</v>
      </c>
      <c r="C16" s="87">
        <v>59.1618</v>
      </c>
      <c r="D16" s="87">
        <v>59.1618</v>
      </c>
      <c r="E16" s="87"/>
    </row>
    <row r="17" spans="1:5" s="1" customFormat="1" ht="28.5" customHeight="1">
      <c r="A17" s="87" t="s">
        <v>62</v>
      </c>
      <c r="B17" s="87" t="s">
        <v>63</v>
      </c>
      <c r="C17" s="87">
        <v>11.9328</v>
      </c>
      <c r="D17" s="87">
        <v>11.9328</v>
      </c>
      <c r="E17" s="87"/>
    </row>
    <row r="18" spans="1:5" s="1" customFormat="1" ht="28.5" customHeight="1">
      <c r="A18" s="87" t="s">
        <v>64</v>
      </c>
      <c r="B18" s="87" t="s">
        <v>65</v>
      </c>
      <c r="C18" s="87">
        <v>47.229</v>
      </c>
      <c r="D18" s="87">
        <v>47.229</v>
      </c>
      <c r="E18" s="87"/>
    </row>
    <row r="19" spans="1:5" s="1" customFormat="1" ht="28.5" customHeight="1">
      <c r="A19" s="87" t="s">
        <v>66</v>
      </c>
      <c r="B19" s="87" t="s">
        <v>67</v>
      </c>
      <c r="C19" s="87">
        <v>35.5459</v>
      </c>
      <c r="D19" s="87">
        <v>29.4459</v>
      </c>
      <c r="E19" s="87">
        <v>6.1</v>
      </c>
    </row>
    <row r="20" spans="1:5" s="1" customFormat="1" ht="28.5" customHeight="1">
      <c r="A20" s="87" t="s">
        <v>68</v>
      </c>
      <c r="B20" s="87" t="s">
        <v>69</v>
      </c>
      <c r="C20" s="87">
        <v>6.1</v>
      </c>
      <c r="D20" s="87"/>
      <c r="E20" s="87">
        <v>6.1</v>
      </c>
    </row>
    <row r="21" spans="1:5" s="1" customFormat="1" ht="28.5" customHeight="1">
      <c r="A21" s="87" t="s">
        <v>70</v>
      </c>
      <c r="B21" s="87" t="s">
        <v>71</v>
      </c>
      <c r="C21" s="87">
        <v>6.1</v>
      </c>
      <c r="D21" s="87"/>
      <c r="E21" s="87">
        <v>6.1</v>
      </c>
    </row>
    <row r="22" spans="1:5" s="1" customFormat="1" ht="28.5" customHeight="1">
      <c r="A22" s="87" t="s">
        <v>54</v>
      </c>
      <c r="B22" s="87" t="s">
        <v>72</v>
      </c>
      <c r="C22" s="87">
        <v>29.4459</v>
      </c>
      <c r="D22" s="87">
        <v>29.4459</v>
      </c>
      <c r="E22" s="87"/>
    </row>
    <row r="23" spans="1:5" s="1" customFormat="1" ht="28.5" customHeight="1">
      <c r="A23" s="87" t="s">
        <v>73</v>
      </c>
      <c r="B23" s="87" t="s">
        <v>74</v>
      </c>
      <c r="C23" s="87">
        <v>29.4459</v>
      </c>
      <c r="D23" s="87">
        <v>29.4459</v>
      </c>
      <c r="E23" s="87"/>
    </row>
    <row r="24" spans="1:5" s="1" customFormat="1" ht="28.5" customHeight="1">
      <c r="A24" s="87" t="s">
        <v>75</v>
      </c>
      <c r="B24" s="87" t="s">
        <v>76</v>
      </c>
      <c r="C24" s="87">
        <v>417.5547</v>
      </c>
      <c r="D24" s="87"/>
      <c r="E24" s="87">
        <v>417.5547</v>
      </c>
    </row>
    <row r="25" spans="1:5" s="1" customFormat="1" ht="28.5" customHeight="1">
      <c r="A25" s="87" t="s">
        <v>46</v>
      </c>
      <c r="B25" s="87" t="s">
        <v>77</v>
      </c>
      <c r="C25" s="87">
        <v>30.732</v>
      </c>
      <c r="D25" s="87"/>
      <c r="E25" s="87">
        <v>30.732</v>
      </c>
    </row>
    <row r="26" spans="1:5" s="1" customFormat="1" ht="28.5" customHeight="1">
      <c r="A26" s="87" t="s">
        <v>78</v>
      </c>
      <c r="B26" s="87" t="s">
        <v>53</v>
      </c>
      <c r="C26" s="87">
        <v>30.732</v>
      </c>
      <c r="D26" s="87"/>
      <c r="E26" s="87">
        <v>30.732</v>
      </c>
    </row>
    <row r="27" spans="1:5" s="1" customFormat="1" ht="28.5" customHeight="1">
      <c r="A27" s="87" t="s">
        <v>68</v>
      </c>
      <c r="B27" s="87" t="s">
        <v>82</v>
      </c>
      <c r="C27" s="87">
        <v>366.8227</v>
      </c>
      <c r="D27" s="87"/>
      <c r="E27" s="87">
        <v>366.8227</v>
      </c>
    </row>
    <row r="28" spans="1:5" s="1" customFormat="1" ht="28.5" customHeight="1">
      <c r="A28" s="87" t="s">
        <v>83</v>
      </c>
      <c r="B28" s="87" t="s">
        <v>84</v>
      </c>
      <c r="C28" s="87">
        <v>366.8227</v>
      </c>
      <c r="D28" s="87"/>
      <c r="E28" s="87">
        <v>366.8227</v>
      </c>
    </row>
    <row r="29" spans="1:5" s="1" customFormat="1" ht="28.5" customHeight="1">
      <c r="A29" s="87" t="s">
        <v>85</v>
      </c>
      <c r="B29" s="87" t="s">
        <v>86</v>
      </c>
      <c r="C29" s="87">
        <v>20</v>
      </c>
      <c r="D29" s="87"/>
      <c r="E29" s="87">
        <v>20</v>
      </c>
    </row>
    <row r="30" spans="1:5" s="1" customFormat="1" ht="28.5" customHeight="1">
      <c r="A30" s="87" t="s">
        <v>87</v>
      </c>
      <c r="B30" s="87" t="s">
        <v>88</v>
      </c>
      <c r="C30" s="87">
        <v>20</v>
      </c>
      <c r="D30" s="87"/>
      <c r="E30" s="87">
        <v>20</v>
      </c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35"/>
  <sheetViews>
    <sheetView showGridLines="0" zoomScalePageLayoutView="0" workbookViewId="0" topLeftCell="A1">
      <selection activeCell="A16" sqref="A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182" t="s">
        <v>116</v>
      </c>
      <c r="B2" s="182"/>
      <c r="C2" s="182"/>
      <c r="D2" s="182"/>
      <c r="E2" s="182"/>
      <c r="F2" s="90"/>
      <c r="G2" s="90"/>
    </row>
    <row r="3" spans="1:7" s="1" customFormat="1" ht="21" customHeight="1">
      <c r="A3" s="91" t="s">
        <v>26</v>
      </c>
      <c r="B3" s="92"/>
      <c r="C3" s="92"/>
      <c r="D3" s="92"/>
      <c r="E3" s="93" t="s">
        <v>2</v>
      </c>
      <c r="F3" s="89"/>
      <c r="G3" s="89"/>
    </row>
    <row r="4" spans="1:7" s="1" customFormat="1" ht="17.25" customHeight="1">
      <c r="A4" s="183" t="s">
        <v>117</v>
      </c>
      <c r="B4" s="183"/>
      <c r="C4" s="183" t="s">
        <v>118</v>
      </c>
      <c r="D4" s="183"/>
      <c r="E4" s="183"/>
      <c r="F4" s="89"/>
      <c r="G4" s="89"/>
    </row>
    <row r="5" spans="1:7" s="1" customFormat="1" ht="21" customHeight="1">
      <c r="A5" s="94" t="s">
        <v>99</v>
      </c>
      <c r="B5" s="95" t="s">
        <v>100</v>
      </c>
      <c r="C5" s="96" t="s">
        <v>29</v>
      </c>
      <c r="D5" s="96" t="s">
        <v>119</v>
      </c>
      <c r="E5" s="96" t="s">
        <v>120</v>
      </c>
      <c r="F5" s="89"/>
      <c r="G5" s="89"/>
    </row>
    <row r="6" spans="1:7" s="1" customFormat="1" ht="21" customHeight="1">
      <c r="A6" s="97" t="s">
        <v>43</v>
      </c>
      <c r="B6" s="97" t="s">
        <v>43</v>
      </c>
      <c r="C6" s="98">
        <v>1</v>
      </c>
      <c r="D6" s="98">
        <f>C6+1</f>
        <v>2</v>
      </c>
      <c r="E6" s="98">
        <f>D6+1</f>
        <v>3</v>
      </c>
      <c r="F6" s="89"/>
      <c r="G6" s="89"/>
    </row>
    <row r="7" spans="1:8" s="1" customFormat="1" ht="27" customHeight="1">
      <c r="A7" s="99"/>
      <c r="B7" s="100" t="s">
        <v>29</v>
      </c>
      <c r="C7" s="101">
        <v>604.957</v>
      </c>
      <c r="D7" s="101">
        <v>413.712</v>
      </c>
      <c r="E7" s="101">
        <v>191.245</v>
      </c>
      <c r="F7" s="102"/>
      <c r="G7" s="102"/>
      <c r="H7" s="103"/>
    </row>
    <row r="8" spans="1:5" s="1" customFormat="1" ht="27" customHeight="1">
      <c r="A8" s="99" t="s">
        <v>121</v>
      </c>
      <c r="B8" s="99" t="s">
        <v>122</v>
      </c>
      <c r="C8" s="101">
        <v>391.2463</v>
      </c>
      <c r="D8" s="101">
        <v>391.2463</v>
      </c>
      <c r="E8" s="101"/>
    </row>
    <row r="9" spans="1:5" s="1" customFormat="1" ht="27" customHeight="1">
      <c r="A9" s="99" t="s">
        <v>123</v>
      </c>
      <c r="B9" s="99" t="s">
        <v>124</v>
      </c>
      <c r="C9" s="101">
        <v>154.7772</v>
      </c>
      <c r="D9" s="101">
        <v>154.7772</v>
      </c>
      <c r="E9" s="101"/>
    </row>
    <row r="10" spans="1:5" s="1" customFormat="1" ht="27" customHeight="1">
      <c r="A10" s="99" t="s">
        <v>125</v>
      </c>
      <c r="B10" s="99" t="s">
        <v>126</v>
      </c>
      <c r="C10" s="101">
        <v>92.064</v>
      </c>
      <c r="D10" s="101">
        <v>92.064</v>
      </c>
      <c r="E10" s="101"/>
    </row>
    <row r="11" spans="1:5" s="1" customFormat="1" ht="27" customHeight="1">
      <c r="A11" s="99" t="s">
        <v>127</v>
      </c>
      <c r="B11" s="99" t="s">
        <v>128</v>
      </c>
      <c r="C11" s="101">
        <v>12.8981</v>
      </c>
      <c r="D11" s="101">
        <v>12.8981</v>
      </c>
      <c r="E11" s="101"/>
    </row>
    <row r="12" spans="1:5" s="1" customFormat="1" ht="27" customHeight="1">
      <c r="A12" s="99" t="s">
        <v>129</v>
      </c>
      <c r="B12" s="99" t="s">
        <v>130</v>
      </c>
      <c r="C12" s="101">
        <v>64.998</v>
      </c>
      <c r="D12" s="101">
        <v>64.998</v>
      </c>
      <c r="E12" s="101"/>
    </row>
    <row r="13" spans="1:5" s="1" customFormat="1" ht="27" customHeight="1">
      <c r="A13" s="99" t="s">
        <v>131</v>
      </c>
      <c r="B13" s="99" t="s">
        <v>132</v>
      </c>
      <c r="C13" s="101">
        <v>47.229</v>
      </c>
      <c r="D13" s="101">
        <v>47.229</v>
      </c>
      <c r="E13" s="101"/>
    </row>
    <row r="14" spans="1:5" s="1" customFormat="1" ht="27" customHeight="1">
      <c r="A14" s="99" t="s">
        <v>133</v>
      </c>
      <c r="B14" s="99" t="s">
        <v>134</v>
      </c>
      <c r="C14" s="101">
        <v>18.913</v>
      </c>
      <c r="D14" s="101">
        <v>18.913</v>
      </c>
      <c r="E14" s="101"/>
    </row>
    <row r="15" spans="1:5" s="1" customFormat="1" ht="27" customHeight="1">
      <c r="A15" s="99" t="s">
        <v>135</v>
      </c>
      <c r="B15" s="99" t="s">
        <v>136</v>
      </c>
      <c r="C15" s="101">
        <v>0.367</v>
      </c>
      <c r="D15" s="101">
        <v>0.367</v>
      </c>
      <c r="E15" s="101"/>
    </row>
    <row r="16" spans="1:5" s="1" customFormat="1" ht="27" customHeight="1">
      <c r="A16" s="99" t="s">
        <v>137</v>
      </c>
      <c r="B16" s="99" t="s">
        <v>138</v>
      </c>
      <c r="C16" s="101">
        <v>186.245</v>
      </c>
      <c r="D16" s="101"/>
      <c r="E16" s="101">
        <v>186.245</v>
      </c>
    </row>
    <row r="17" spans="1:5" s="1" customFormat="1" ht="27" customHeight="1">
      <c r="A17" s="99" t="s">
        <v>139</v>
      </c>
      <c r="B17" s="99" t="s">
        <v>140</v>
      </c>
      <c r="C17" s="101">
        <v>53.245</v>
      </c>
      <c r="D17" s="101"/>
      <c r="E17" s="101">
        <v>53.245</v>
      </c>
    </row>
    <row r="18" spans="1:5" s="1" customFormat="1" ht="27" customHeight="1">
      <c r="A18" s="99" t="s">
        <v>141</v>
      </c>
      <c r="B18" s="99" t="s">
        <v>142</v>
      </c>
      <c r="C18" s="101">
        <v>6</v>
      </c>
      <c r="D18" s="101"/>
      <c r="E18" s="101">
        <v>6</v>
      </c>
    </row>
    <row r="19" spans="1:5" s="1" customFormat="1" ht="27" customHeight="1">
      <c r="A19" s="99" t="s">
        <v>143</v>
      </c>
      <c r="B19" s="99" t="s">
        <v>144</v>
      </c>
      <c r="C19" s="101">
        <v>9</v>
      </c>
      <c r="D19" s="101"/>
      <c r="E19" s="101">
        <v>9</v>
      </c>
    </row>
    <row r="20" spans="1:5" s="1" customFormat="1" ht="27" customHeight="1">
      <c r="A20" s="99" t="s">
        <v>145</v>
      </c>
      <c r="B20" s="99" t="s">
        <v>146</v>
      </c>
      <c r="C20" s="101">
        <v>1.34</v>
      </c>
      <c r="D20" s="101"/>
      <c r="E20" s="101">
        <v>1.34</v>
      </c>
    </row>
    <row r="21" spans="1:5" s="1" customFormat="1" ht="27" customHeight="1">
      <c r="A21" s="99" t="s">
        <v>147</v>
      </c>
      <c r="B21" s="99" t="s">
        <v>148</v>
      </c>
      <c r="C21" s="101">
        <v>1.56</v>
      </c>
      <c r="D21" s="101"/>
      <c r="E21" s="101">
        <v>1.56</v>
      </c>
    </row>
    <row r="22" spans="1:5" s="1" customFormat="1" ht="27" customHeight="1">
      <c r="A22" s="99" t="s">
        <v>149</v>
      </c>
      <c r="B22" s="99" t="s">
        <v>150</v>
      </c>
      <c r="C22" s="101">
        <v>8</v>
      </c>
      <c r="D22" s="101"/>
      <c r="E22" s="101">
        <v>8</v>
      </c>
    </row>
    <row r="23" spans="1:5" s="1" customFormat="1" ht="27" customHeight="1">
      <c r="A23" s="99" t="s">
        <v>151</v>
      </c>
      <c r="B23" s="99" t="s">
        <v>152</v>
      </c>
      <c r="C23" s="101">
        <v>2</v>
      </c>
      <c r="D23" s="101"/>
      <c r="E23" s="101">
        <v>2</v>
      </c>
    </row>
    <row r="24" spans="1:5" s="1" customFormat="1" ht="27" customHeight="1">
      <c r="A24" s="99" t="s">
        <v>153</v>
      </c>
      <c r="B24" s="99" t="s">
        <v>154</v>
      </c>
      <c r="C24" s="101">
        <v>0.5</v>
      </c>
      <c r="D24" s="101"/>
      <c r="E24" s="101">
        <v>0.5</v>
      </c>
    </row>
    <row r="25" spans="1:5" s="1" customFormat="1" ht="27" customHeight="1">
      <c r="A25" s="99" t="s">
        <v>155</v>
      </c>
      <c r="B25" s="99" t="s">
        <v>156</v>
      </c>
      <c r="C25" s="101">
        <v>13</v>
      </c>
      <c r="D25" s="101"/>
      <c r="E25" s="101">
        <v>13</v>
      </c>
    </row>
    <row r="26" spans="1:5" s="1" customFormat="1" ht="27" customHeight="1">
      <c r="A26" s="99" t="s">
        <v>157</v>
      </c>
      <c r="B26" s="99" t="s">
        <v>158</v>
      </c>
      <c r="C26" s="101">
        <v>20</v>
      </c>
      <c r="D26" s="101"/>
      <c r="E26" s="101">
        <v>20</v>
      </c>
    </row>
    <row r="27" spans="1:5" s="1" customFormat="1" ht="27" customHeight="1">
      <c r="A27" s="99" t="s">
        <v>159</v>
      </c>
      <c r="B27" s="99" t="s">
        <v>160</v>
      </c>
      <c r="C27" s="101">
        <v>5.2</v>
      </c>
      <c r="D27" s="101"/>
      <c r="E27" s="101">
        <v>5.2</v>
      </c>
    </row>
    <row r="28" spans="1:5" s="1" customFormat="1" ht="27" customHeight="1">
      <c r="A28" s="99" t="s">
        <v>161</v>
      </c>
      <c r="B28" s="99" t="s">
        <v>162</v>
      </c>
      <c r="C28" s="101">
        <v>9.4</v>
      </c>
      <c r="D28" s="101"/>
      <c r="E28" s="101">
        <v>9.4</v>
      </c>
    </row>
    <row r="29" spans="1:5" s="1" customFormat="1" ht="27" customHeight="1">
      <c r="A29" s="99" t="s">
        <v>163</v>
      </c>
      <c r="B29" s="99" t="s">
        <v>164</v>
      </c>
      <c r="C29" s="101">
        <v>57</v>
      </c>
      <c r="D29" s="101"/>
      <c r="E29" s="101">
        <v>57</v>
      </c>
    </row>
    <row r="30" spans="1:5" s="1" customFormat="1" ht="27" customHeight="1">
      <c r="A30" s="99" t="s">
        <v>165</v>
      </c>
      <c r="B30" s="99" t="s">
        <v>166</v>
      </c>
      <c r="C30" s="101">
        <v>22.4657</v>
      </c>
      <c r="D30" s="101">
        <v>22.4657</v>
      </c>
      <c r="E30" s="101"/>
    </row>
    <row r="31" spans="1:5" s="1" customFormat="1" ht="27" customHeight="1">
      <c r="A31" s="99" t="s">
        <v>167</v>
      </c>
      <c r="B31" s="99" t="s">
        <v>168</v>
      </c>
      <c r="C31" s="101">
        <v>11.5728</v>
      </c>
      <c r="D31" s="101">
        <v>11.5728</v>
      </c>
      <c r="E31" s="101"/>
    </row>
    <row r="32" spans="1:5" s="1" customFormat="1" ht="27" customHeight="1">
      <c r="A32" s="99" t="s">
        <v>169</v>
      </c>
      <c r="B32" s="99" t="s">
        <v>170</v>
      </c>
      <c r="C32" s="101">
        <v>10.5329</v>
      </c>
      <c r="D32" s="101">
        <v>10.5329</v>
      </c>
      <c r="E32" s="101"/>
    </row>
    <row r="33" spans="1:5" s="1" customFormat="1" ht="27" customHeight="1">
      <c r="A33" s="99" t="s">
        <v>171</v>
      </c>
      <c r="B33" s="99" t="s">
        <v>172</v>
      </c>
      <c r="C33" s="101">
        <v>0.36</v>
      </c>
      <c r="D33" s="101">
        <v>0.36</v>
      </c>
      <c r="E33" s="101"/>
    </row>
    <row r="34" spans="1:5" s="1" customFormat="1" ht="27" customHeight="1">
      <c r="A34" s="99" t="s">
        <v>173</v>
      </c>
      <c r="B34" s="99" t="s">
        <v>174</v>
      </c>
      <c r="C34" s="101">
        <v>5</v>
      </c>
      <c r="D34" s="101"/>
      <c r="E34" s="101">
        <v>5</v>
      </c>
    </row>
    <row r="35" spans="1:5" s="1" customFormat="1" ht="27" customHeight="1">
      <c r="A35" s="99" t="s">
        <v>175</v>
      </c>
      <c r="B35" s="99" t="s">
        <v>176</v>
      </c>
      <c r="C35" s="101">
        <v>5</v>
      </c>
      <c r="D35" s="101"/>
      <c r="E35" s="101">
        <v>5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7"/>
  <sheetViews>
    <sheetView showGridLines="0" zoomScalePageLayoutView="0" workbookViewId="0" topLeftCell="A1">
      <selection activeCell="A16" sqref="A16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87"/>
      <c r="F1" s="187"/>
      <c r="G1" s="187"/>
    </row>
    <row r="2" spans="1:7" s="1" customFormat="1" ht="30" customHeight="1">
      <c r="A2" s="188" t="s">
        <v>177</v>
      </c>
      <c r="B2" s="188"/>
      <c r="C2" s="188"/>
      <c r="D2" s="188"/>
      <c r="E2" s="188"/>
      <c r="F2" s="188"/>
      <c r="G2" s="188"/>
    </row>
    <row r="3" spans="1:7" s="1" customFormat="1" ht="18" customHeight="1">
      <c r="A3" s="104" t="s">
        <v>95</v>
      </c>
      <c r="B3" s="105"/>
      <c r="C3" s="105"/>
      <c r="D3" s="105"/>
      <c r="E3" s="106"/>
      <c r="F3" s="106"/>
      <c r="G3" s="107" t="s">
        <v>2</v>
      </c>
    </row>
    <row r="4" spans="1:7" s="1" customFormat="1" ht="31.5" customHeight="1">
      <c r="A4" s="184" t="s">
        <v>178</v>
      </c>
      <c r="B4" s="184" t="s">
        <v>179</v>
      </c>
      <c r="C4" s="185" t="s">
        <v>29</v>
      </c>
      <c r="D4" s="186" t="s">
        <v>180</v>
      </c>
      <c r="E4" s="186" t="s">
        <v>181</v>
      </c>
      <c r="F4" s="186" t="s">
        <v>182</v>
      </c>
      <c r="G4" s="186" t="s">
        <v>183</v>
      </c>
    </row>
    <row r="5" spans="1:7" s="1" customFormat="1" ht="12" customHeight="1">
      <c r="A5" s="184"/>
      <c r="B5" s="184"/>
      <c r="C5" s="185"/>
      <c r="D5" s="186"/>
      <c r="E5" s="186"/>
      <c r="F5" s="186"/>
      <c r="G5" s="186"/>
    </row>
    <row r="6" spans="1:7" s="1" customFormat="1" ht="21.75" customHeight="1">
      <c r="A6" s="108" t="s">
        <v>43</v>
      </c>
      <c r="B6" s="108" t="s">
        <v>43</v>
      </c>
      <c r="C6" s="109">
        <v>1</v>
      </c>
      <c r="D6" s="109">
        <v>2</v>
      </c>
      <c r="E6" s="109">
        <v>5</v>
      </c>
      <c r="F6" s="109">
        <v>6</v>
      </c>
      <c r="G6" s="110">
        <v>7</v>
      </c>
    </row>
    <row r="7" spans="1:7" s="1" customFormat="1" ht="27.75" customHeight="1">
      <c r="A7" s="111" t="s">
        <v>184</v>
      </c>
      <c r="B7" s="111" t="s">
        <v>185</v>
      </c>
      <c r="C7" s="112">
        <v>22.4</v>
      </c>
      <c r="D7" s="112"/>
      <c r="E7" s="113">
        <v>13</v>
      </c>
      <c r="F7" s="112">
        <v>9.4</v>
      </c>
      <c r="G7" s="11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7"/>
  <sheetViews>
    <sheetView showGridLines="0" zoomScalePageLayoutView="0" workbookViewId="0" topLeftCell="A1">
      <selection activeCell="A16" sqref="A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4"/>
      <c r="B1" s="114"/>
      <c r="C1" s="114"/>
      <c r="D1" s="189" t="s">
        <v>186</v>
      </c>
      <c r="E1" s="190"/>
      <c r="F1" s="114"/>
      <c r="G1" s="114"/>
    </row>
    <row r="2" spans="1:7" s="1" customFormat="1" ht="29.25" customHeight="1">
      <c r="A2" s="191" t="s">
        <v>187</v>
      </c>
      <c r="B2" s="191"/>
      <c r="C2" s="191"/>
      <c r="D2" s="191"/>
      <c r="E2" s="191"/>
      <c r="F2" s="115"/>
      <c r="G2" s="115"/>
    </row>
    <row r="3" spans="1:7" s="1" customFormat="1" ht="21" customHeight="1">
      <c r="A3" s="116"/>
      <c r="B3" s="117"/>
      <c r="C3" s="117"/>
      <c r="D3" s="117"/>
      <c r="E3" s="118" t="s">
        <v>2</v>
      </c>
      <c r="F3" s="114"/>
      <c r="G3" s="114"/>
    </row>
    <row r="4" spans="1:7" s="1" customFormat="1" ht="24.75" customHeight="1">
      <c r="A4" s="192" t="s">
        <v>96</v>
      </c>
      <c r="B4" s="192"/>
      <c r="C4" s="192" t="s">
        <v>115</v>
      </c>
      <c r="D4" s="192"/>
      <c r="E4" s="192"/>
      <c r="F4" s="114"/>
      <c r="G4" s="114"/>
    </row>
    <row r="5" spans="1:7" s="1" customFormat="1" ht="21" customHeight="1">
      <c r="A5" s="119" t="s">
        <v>99</v>
      </c>
      <c r="B5" s="119" t="s">
        <v>100</v>
      </c>
      <c r="C5" s="119" t="s">
        <v>29</v>
      </c>
      <c r="D5" s="119" t="s">
        <v>97</v>
      </c>
      <c r="E5" s="119" t="s">
        <v>98</v>
      </c>
      <c r="F5" s="114"/>
      <c r="G5" s="114"/>
    </row>
    <row r="6" spans="1:8" s="1" customFormat="1" ht="21" customHeight="1">
      <c r="A6" s="119" t="s">
        <v>43</v>
      </c>
      <c r="B6" s="119" t="s">
        <v>43</v>
      </c>
      <c r="C6" s="119">
        <v>1</v>
      </c>
      <c r="D6" s="119">
        <f>C6+1</f>
        <v>2</v>
      </c>
      <c r="E6" s="119">
        <f>D6+1</f>
        <v>3</v>
      </c>
      <c r="F6" s="120"/>
      <c r="G6" s="114"/>
      <c r="H6" s="121"/>
    </row>
    <row r="7" spans="1:7" s="1" customFormat="1" ht="27" customHeight="1">
      <c r="A7" s="122"/>
      <c r="B7" s="122"/>
      <c r="C7" s="123"/>
      <c r="D7" s="123"/>
      <c r="E7" s="123"/>
      <c r="F7" s="120"/>
      <c r="G7" s="1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7"/>
  <sheetViews>
    <sheetView showGridLines="0" zoomScalePageLayoutView="0" workbookViewId="0" topLeftCell="A1">
      <selection activeCell="A16" sqref="A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4"/>
      <c r="B1" s="124"/>
      <c r="C1" s="193" t="s">
        <v>188</v>
      </c>
      <c r="D1" s="193"/>
      <c r="E1" s="193"/>
      <c r="F1" s="124"/>
      <c r="G1" s="124"/>
    </row>
    <row r="2" spans="1:7" s="1" customFormat="1" ht="29.25" customHeight="1">
      <c r="A2" s="194" t="s">
        <v>189</v>
      </c>
      <c r="B2" s="194"/>
      <c r="C2" s="194"/>
      <c r="D2" s="194"/>
      <c r="E2" s="194"/>
      <c r="F2" s="125"/>
      <c r="G2" s="125"/>
    </row>
    <row r="3" spans="1:7" s="1" customFormat="1" ht="21" customHeight="1">
      <c r="A3" s="126" t="s">
        <v>1</v>
      </c>
      <c r="B3" s="127"/>
      <c r="C3" s="127"/>
      <c r="D3" s="127"/>
      <c r="E3" s="128" t="s">
        <v>2</v>
      </c>
      <c r="F3" s="124"/>
      <c r="G3" s="124"/>
    </row>
    <row r="4" spans="1:7" s="1" customFormat="1" ht="25.5" customHeight="1">
      <c r="A4" s="195" t="s">
        <v>96</v>
      </c>
      <c r="B4" s="195"/>
      <c r="C4" s="195" t="s">
        <v>115</v>
      </c>
      <c r="D4" s="195"/>
      <c r="E4" s="195"/>
      <c r="F4" s="124"/>
      <c r="G4" s="124"/>
    </row>
    <row r="5" spans="1:7" s="1" customFormat="1" ht="28.5" customHeight="1">
      <c r="A5" s="129" t="s">
        <v>99</v>
      </c>
      <c r="B5" s="129" t="s">
        <v>100</v>
      </c>
      <c r="C5" s="129" t="s">
        <v>29</v>
      </c>
      <c r="D5" s="129" t="s">
        <v>97</v>
      </c>
      <c r="E5" s="129" t="s">
        <v>98</v>
      </c>
      <c r="F5" s="124"/>
      <c r="G5" s="124"/>
    </row>
    <row r="6" spans="1:8" s="1" customFormat="1" ht="21" customHeight="1">
      <c r="A6" s="130" t="s">
        <v>43</v>
      </c>
      <c r="B6" s="130" t="s">
        <v>43</v>
      </c>
      <c r="C6" s="130">
        <v>1</v>
      </c>
      <c r="D6" s="130">
        <f>C6+1</f>
        <v>2</v>
      </c>
      <c r="E6" s="130">
        <f>D6+1</f>
        <v>3</v>
      </c>
      <c r="F6" s="131"/>
      <c r="G6" s="124"/>
      <c r="H6" s="132"/>
    </row>
    <row r="7" spans="1:7" s="1" customFormat="1" ht="27" customHeight="1">
      <c r="A7" s="133"/>
      <c r="B7" s="133"/>
      <c r="C7" s="134"/>
      <c r="D7" s="134"/>
      <c r="E7" s="134"/>
      <c r="F7" s="131"/>
      <c r="G7" s="12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2023-01-10T09:37:52Z</cp:lastPrinted>
  <dcterms:created xsi:type="dcterms:W3CDTF">2022-12-29T12:53:41Z</dcterms:created>
  <dcterms:modified xsi:type="dcterms:W3CDTF">2023-03-08T02:34:25Z</dcterms:modified>
  <cp:category/>
  <cp:version/>
  <cp:contentType/>
  <cp:contentStatus/>
</cp:coreProperties>
</file>