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20" tabRatio="944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$A$1:$O$35</definedName>
    <definedName name="_xlnm.Print_Area" localSheetId="3">'部门支出总表'!$A$1:$H$35</definedName>
    <definedName name="_xlnm.Print_Area" localSheetId="4">$A$1:$F$54</definedName>
    <definedName name="_xlnm.Print_Area" localSheetId="10">$A$1:$D$12</definedName>
    <definedName name="_xlnm.Print_Area" localSheetId="0">$A$1:$P$17</definedName>
    <definedName name="_xlnm.Print_Area" localSheetId="7">$A$1:$G$8</definedName>
    <definedName name="_xlnm.Print_Area" localSheetId="1">$A$1:$D$54</definedName>
    <definedName name="_xlnm.Print_Area" localSheetId="6">$A$1:$E$39</definedName>
    <definedName name="_xlnm.Print_Area" localSheetId="5">$A$1:$E$35</definedName>
    <definedName name="_xlnm.Print_Area" localSheetId="8">$A$1:$E$16</definedName>
    <definedName name="_xlnm.Print_Area" localSheetId="9">'支出总表（引用）'!$A$1:$C$12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$A$1:$L$6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$A$1:$D$7</definedName>
    <definedName name="_xlnm.Print_Area">$A$1:$D$7</definedName>
    <definedName name="_xlnm.Print_Area">$A$1:$D$7</definedName>
    <definedName name="_xlnm.Print_Titles" localSheetId="3">'部门支出总表'!$1:$6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  <definedName name="_xlnm.Print_Titles">$1:$6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<sst xmlns="http://schemas.openxmlformats.org/spreadsheetml/2006/main" count="391" uniqueCount="224">
  <si>
    <t>财政拨款预算表</t>
  </si>
  <si>
    <t xml:space="preserve">  会议费</t>
  </si>
  <si>
    <t>0</t>
  </si>
  <si>
    <t/>
  </si>
  <si>
    <t xml:space="preserve">  30130217</t>
  </si>
  <si>
    <t>一、财政拨款</t>
  </si>
  <si>
    <t>2017年基本支出</t>
  </si>
  <si>
    <t>一、财政拨款收入</t>
  </si>
  <si>
    <t>支出总计</t>
  </si>
  <si>
    <t>对个人和家庭的补助</t>
  </si>
  <si>
    <t xml:space="preserve">    财政对工伤保险基金的补助</t>
  </si>
  <si>
    <t xml:space="preserve">    一般公共预算拨款收入</t>
  </si>
  <si>
    <t xml:space="preserve">  电费</t>
  </si>
  <si>
    <t>单位：元</t>
  </si>
  <si>
    <t xml:space="preserve">  3013029902</t>
  </si>
  <si>
    <t xml:space="preserve">  30130208</t>
  </si>
  <si>
    <t xml:space="preserve">  生育保险</t>
  </si>
  <si>
    <t xml:space="preserve">  工伤保险</t>
  </si>
  <si>
    <t>基本支出</t>
  </si>
  <si>
    <t xml:space="preserve">  组织事务</t>
  </si>
  <si>
    <t>2010301</t>
  </si>
  <si>
    <t xml:space="preserve">  30130103</t>
  </si>
  <si>
    <t>一般公共预算支出表</t>
  </si>
  <si>
    <t>612</t>
  </si>
  <si>
    <t>收入总计</t>
  </si>
  <si>
    <t>上级补助收入</t>
  </si>
  <si>
    <t xml:space="preserve">    政府性基金预算拨款收入</t>
  </si>
  <si>
    <t>财政拨款收支总表</t>
  </si>
  <si>
    <t>五、附属单位上缴收入</t>
  </si>
  <si>
    <t xml:space="preserve">    预算内投资收入</t>
  </si>
  <si>
    <t>收支预算总表</t>
  </si>
  <si>
    <t xml:space="preserve">  财政对基本医疗保险基金的补助</t>
  </si>
  <si>
    <t>上年结转</t>
  </si>
  <si>
    <t xml:space="preserve">  06</t>
  </si>
  <si>
    <t>农林水支出</t>
  </si>
  <si>
    <t xml:space="preserve">    行政运行（政府办公厅（室）及相关机构事务）</t>
  </si>
  <si>
    <t xml:space="preserve">  30130239</t>
  </si>
  <si>
    <t>医疗卫生与计划生育支出</t>
  </si>
  <si>
    <t>财务负责人签章：</t>
  </si>
  <si>
    <t xml:space="preserve">  30130231</t>
  </si>
  <si>
    <t>2017年部门预算表</t>
  </si>
  <si>
    <t xml:space="preserve">    财政对城镇职工基本医疗保险基金的补助</t>
  </si>
  <si>
    <t>专项收入</t>
  </si>
  <si>
    <t>一般公共服务支出</t>
  </si>
  <si>
    <t>总计(合计)</t>
  </si>
  <si>
    <t>213</t>
  </si>
  <si>
    <t>2082703</t>
  </si>
  <si>
    <t>本年支出合计</t>
  </si>
  <si>
    <t xml:space="preserve">  生活补助</t>
  </si>
  <si>
    <t xml:space="preserve">  3013010404</t>
  </si>
  <si>
    <t>2101201</t>
  </si>
  <si>
    <t>本年收入合计</t>
  </si>
  <si>
    <t xml:space="preserve">  培训费</t>
  </si>
  <si>
    <t xml:space="preserve">  养老保险</t>
  </si>
  <si>
    <t>合计</t>
  </si>
  <si>
    <t>208</t>
  </si>
  <si>
    <t xml:space="preserve">    机关事业单位基本养老保险缴费支出</t>
  </si>
  <si>
    <t>附属单位上缴收入</t>
  </si>
  <si>
    <t xml:space="preserve">  3013010202</t>
  </si>
  <si>
    <t>2100799</t>
  </si>
  <si>
    <t xml:space="preserve">  30130399</t>
  </si>
  <si>
    <t>人员经费</t>
  </si>
  <si>
    <t xml:space="preserve">  27</t>
  </si>
  <si>
    <t>编制单位：</t>
  </si>
  <si>
    <t xml:space="preserve">    计划生育机构</t>
  </si>
  <si>
    <t>303</t>
  </si>
  <si>
    <t xml:space="preserve">  退休人员公用经费</t>
  </si>
  <si>
    <t xml:space="preserve">  3013019905</t>
  </si>
  <si>
    <t xml:space="preserve">  大坪乡人民政府</t>
  </si>
  <si>
    <t>科目名称</t>
  </si>
  <si>
    <t>2070101</t>
  </si>
  <si>
    <t xml:space="preserve">    归口管理的行政单位离退休</t>
  </si>
  <si>
    <t xml:space="preserve">    专项收入</t>
  </si>
  <si>
    <t xml:space="preserve">上缴上级支出 </t>
  </si>
  <si>
    <t xml:space="preserve">    2010601</t>
  </si>
  <si>
    <t>收      入</t>
  </si>
  <si>
    <t xml:space="preserve">    对村民委员会和村党支部的补助</t>
  </si>
  <si>
    <t xml:space="preserve">  公务用车运行维护费</t>
  </si>
  <si>
    <t>功能科目编码</t>
  </si>
  <si>
    <t xml:space="preserve">  30130207</t>
  </si>
  <si>
    <t>七、用事业基金弥补收支差额</t>
  </si>
  <si>
    <t>项目</t>
  </si>
  <si>
    <t xml:space="preserve">  其他对个人和家庭补助支出</t>
  </si>
  <si>
    <t xml:space="preserve">  计划生育事务</t>
  </si>
  <si>
    <t xml:space="preserve">  医疗费</t>
  </si>
  <si>
    <t xml:space="preserve">    2013299</t>
  </si>
  <si>
    <t xml:space="preserve">  妇女卫生费</t>
  </si>
  <si>
    <t>一、本年支出</t>
  </si>
  <si>
    <t xml:space="preserve">  05</t>
  </si>
  <si>
    <t xml:space="preserve">  01</t>
  </si>
  <si>
    <t xml:space="preserve">    2080501</t>
  </si>
  <si>
    <t xml:space="preserve">    2080505</t>
  </si>
  <si>
    <t xml:space="preserve">    行政运行（文化）</t>
  </si>
  <si>
    <t xml:space="preserve">  其他工资福利支出</t>
  </si>
  <si>
    <t xml:space="preserve">    2100716</t>
  </si>
  <si>
    <t>210</t>
  </si>
  <si>
    <t xml:space="preserve">  办公费</t>
  </si>
  <si>
    <t xml:space="preserve">  其他商品和服务支出</t>
  </si>
  <si>
    <t xml:space="preserve">    2130705</t>
  </si>
  <si>
    <t xml:space="preserve">  30130307</t>
  </si>
  <si>
    <t>预算数</t>
  </si>
  <si>
    <t xml:space="preserve">  3013010403</t>
  </si>
  <si>
    <t xml:space="preserve">  12</t>
  </si>
  <si>
    <t>事业单位经营收入</t>
  </si>
  <si>
    <t>2130101</t>
  </si>
  <si>
    <t>填报单位:南康区大坪乡</t>
  </si>
  <si>
    <t xml:space="preserve">  612001</t>
  </si>
  <si>
    <t>公务接待费</t>
  </si>
  <si>
    <t xml:space="preserve">    2082702</t>
  </si>
  <si>
    <t>207</t>
  </si>
  <si>
    <t>六、上级补助收入</t>
  </si>
  <si>
    <t>单位编码</t>
  </si>
  <si>
    <t xml:space="preserve">  3013010201</t>
  </si>
  <si>
    <t xml:space="preserve">  事业单位绩效工资</t>
  </si>
  <si>
    <t xml:space="preserve">  财政事务</t>
  </si>
  <si>
    <t xml:space="preserve">  3013029999</t>
  </si>
  <si>
    <t xml:space="preserve">    2010301</t>
  </si>
  <si>
    <t xml:space="preserve">  30130211</t>
  </si>
  <si>
    <t xml:space="preserve">  30130297</t>
  </si>
  <si>
    <t xml:space="preserve">  30130215</t>
  </si>
  <si>
    <t>支出预算总表</t>
  </si>
  <si>
    <t xml:space="preserve">    其他资金结转（结余）</t>
  </si>
  <si>
    <t>302</t>
  </si>
  <si>
    <t>工资福利支出</t>
  </si>
  <si>
    <t>小计</t>
  </si>
  <si>
    <t>预算内投资收入</t>
  </si>
  <si>
    <t>一般公共预算'三公'经费支出表</t>
  </si>
  <si>
    <t>南康区大坪乡</t>
  </si>
  <si>
    <t>八、上年结转（结余）</t>
  </si>
  <si>
    <t>公用经费</t>
  </si>
  <si>
    <t xml:space="preserve">  行政事业单位离退休</t>
  </si>
  <si>
    <t>文化体育与传媒支出</t>
  </si>
  <si>
    <t xml:space="preserve">  公务交通补贴</t>
  </si>
  <si>
    <t>项目支出</t>
  </si>
  <si>
    <t xml:space="preserve">  30130206</t>
  </si>
  <si>
    <t xml:space="preserve">    其他组织事务支出</t>
  </si>
  <si>
    <t>其他收入</t>
  </si>
  <si>
    <t>三、事业单位经营收入</t>
  </si>
  <si>
    <t xml:space="preserve">  30130101</t>
  </si>
  <si>
    <t xml:space="preserve">  工会经费</t>
  </si>
  <si>
    <t>二、事业收入</t>
  </si>
  <si>
    <t>对附属单位补助支出</t>
  </si>
  <si>
    <t>**</t>
  </si>
  <si>
    <t>商品和服务支出</t>
  </si>
  <si>
    <t xml:space="preserve">    2101201</t>
  </si>
  <si>
    <t xml:space="preserve">    行政运行（财政事务）</t>
  </si>
  <si>
    <t>2017年预算数</t>
  </si>
  <si>
    <t xml:space="preserve">  取暖费</t>
  </si>
  <si>
    <t xml:space="preserve">    2100799</t>
  </si>
  <si>
    <t xml:space="preserve">  医疗保险</t>
  </si>
  <si>
    <t xml:space="preserve">  行政参公单位统一津补贴</t>
  </si>
  <si>
    <t>政府性基金预算支出表</t>
  </si>
  <si>
    <t>因公出国(境)费</t>
  </si>
  <si>
    <t>社会保障和就业支出</t>
  </si>
  <si>
    <t xml:space="preserve">  公务接待费</t>
  </si>
  <si>
    <t>编制日期：</t>
  </si>
  <si>
    <t xml:space="preserve">    其他计划生育事务支出</t>
  </si>
  <si>
    <t xml:space="preserve">    财政拨款结转（结余）</t>
  </si>
  <si>
    <t xml:space="preserve">  30130228</t>
  </si>
  <si>
    <t xml:space="preserve">  文化</t>
  </si>
  <si>
    <t xml:space="preserve">  3013010701</t>
  </si>
  <si>
    <t>结转下年</t>
  </si>
  <si>
    <t>功能课目名称</t>
  </si>
  <si>
    <t xml:space="preserve">    2082703</t>
  </si>
  <si>
    <t>用事业基金弥补收支差额</t>
  </si>
  <si>
    <t xml:space="preserve">  行政参公单位其他津补贴</t>
  </si>
  <si>
    <t>一般公共预算支出</t>
  </si>
  <si>
    <t>单位负责人签章：</t>
  </si>
  <si>
    <t>单位名称</t>
  </si>
  <si>
    <t xml:space="preserve">  事业单位其他补贴</t>
  </si>
  <si>
    <t>支出功能分类科目</t>
  </si>
  <si>
    <t xml:space="preserve">  30130216</t>
  </si>
  <si>
    <t>部门支出总表</t>
  </si>
  <si>
    <t xml:space="preserve">  农业</t>
  </si>
  <si>
    <t>301</t>
  </si>
  <si>
    <t xml:space="preserve">    行政运行（农业）</t>
  </si>
  <si>
    <t>公务用车购置</t>
  </si>
  <si>
    <t>2013299</t>
  </si>
  <si>
    <t xml:space="preserve">  32</t>
  </si>
  <si>
    <t xml:space="preserve">  基本工资</t>
  </si>
  <si>
    <t xml:space="preserve">    2070101</t>
  </si>
  <si>
    <t xml:space="preserve">  30130201</t>
  </si>
  <si>
    <t>政府性基金预算拨款收入</t>
  </si>
  <si>
    <t xml:space="preserve">  农村综合改革</t>
  </si>
  <si>
    <t>2010601</t>
  </si>
  <si>
    <t>四、其他收入</t>
  </si>
  <si>
    <t>部门收入总表</t>
  </si>
  <si>
    <t xml:space="preserve">  03</t>
  </si>
  <si>
    <t xml:space="preserve">  07</t>
  </si>
  <si>
    <t>事业单位经营支出</t>
  </si>
  <si>
    <t xml:space="preserve">    财政对生育保险基金的补助</t>
  </si>
  <si>
    <t xml:space="preserve">  30130230</t>
  </si>
  <si>
    <t>南康区大坪乡人民政府</t>
  </si>
  <si>
    <t xml:space="preserve">  邮电费</t>
  </si>
  <si>
    <t xml:space="preserve">    2130101</t>
  </si>
  <si>
    <t>支出经济分类科目</t>
  </si>
  <si>
    <t>一般公共预算拨款收入</t>
  </si>
  <si>
    <t>财政拨款</t>
  </si>
  <si>
    <t xml:space="preserve">  政府办公厅（室）及相关机构事务</t>
  </si>
  <si>
    <t>事业收入</t>
  </si>
  <si>
    <t>2082702</t>
  </si>
  <si>
    <t>项目(按支出功能科目类级)</t>
  </si>
  <si>
    <t xml:space="preserve">支出 </t>
  </si>
  <si>
    <t>政府性基金预算支出</t>
  </si>
  <si>
    <t xml:space="preserve">  30130305</t>
  </si>
  <si>
    <t xml:space="preserve">  3013010405</t>
  </si>
  <si>
    <t>部门名称：</t>
  </si>
  <si>
    <t xml:space="preserve">  3013010401</t>
  </si>
  <si>
    <t>填报单位：南康区大坪乡</t>
  </si>
  <si>
    <t xml:space="preserve">科目名称 </t>
  </si>
  <si>
    <t xml:space="preserve">  3013010702</t>
  </si>
  <si>
    <t>制表人签章：</t>
  </si>
  <si>
    <t xml:space="preserve">  差旅费</t>
  </si>
  <si>
    <t>一般公共预算基本支出表</t>
  </si>
  <si>
    <t>2080505</t>
  </si>
  <si>
    <t>2080501</t>
  </si>
  <si>
    <t>201</t>
  </si>
  <si>
    <t>2130705</t>
  </si>
  <si>
    <t xml:space="preserve">  其他交通费用</t>
  </si>
  <si>
    <t xml:space="preserve">  财政对其他社会保险基金的补助</t>
  </si>
  <si>
    <t>公务用车运行维护费</t>
  </si>
  <si>
    <t>2100716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</si>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</sst>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5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#,##0.0000"/>
    <numFmt numFmtId="183" formatCode="&quot;￥&quot;#,##0_);\(&quot;￥&quot;#,##0\)"/>
    <numFmt numFmtId="184" formatCode="&quot;￥&quot;#,##0_);[Red]\(&quot;￥&quot;#,##0\)"/>
    <numFmt numFmtId="185" formatCode="&quot;￥&quot;#,##0.00_);\(&quot;￥&quot;#,##0.00\)"/>
    <numFmt numFmtId="186" formatCode="&quot;￥&quot;#,##0.00_);[Red]\(&quot;￥&quot;#,##0.00\)"/>
    <numFmt numFmtId="187" formatCode="_(&quot;￥&quot;* #,##0_);_(&quot;￥&quot;* \(#,##0\);_(&quot;￥&quot;* &quot;-&quot;_);_(@_)"/>
    <numFmt numFmtId="188" formatCode="_(* #,##0_);_(* \(#,##0\);_(* &quot;-&quot;_);_(@_)"/>
    <numFmt numFmtId="189" formatCode="_(&quot;￥&quot;* #,##0.00_);_(&quot;￥&quot;* \(#,##0.00\);_(&quot;￥&quot;* &quot;-&quot;??_);_(@_)"/>
    <numFmt numFmtId="190" formatCode="_(* #,##0.00_);_(* \(#,##0.00\);_(* &quot;-&quot;??_);_(@_)"/>
    <numFmt numFmtId="191" formatCode="&quot;是&quot;;&quot;是&quot;;&quot;否&quot;"/>
    <numFmt numFmtId="192" formatCode="&quot;真&quot;;&quot;真&quot;;&quot;假&quot;"/>
    <numFmt numFmtId="193" formatCode="&quot;开&quot;;&quot;开&quot;;&quot;关&quot;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* #,##0.0;* \-#,##0.0;* &quot;&quot;??;@"/>
    <numFmt numFmtId="197" formatCode="00"/>
    <numFmt numFmtId="198" formatCode="0000"/>
    <numFmt numFmtId="199" formatCode="* #,##0.00;* \-#,##0.00;* &quot;&quot;??;@"/>
    <numFmt numFmtId="200" formatCode="0_);[Red]\(0\)"/>
    <numFmt numFmtId="201" formatCode="* #,##0;* \-#,##0;* &quot;&quot;??;@"/>
    <numFmt numFmtId="202" formatCode="000000"/>
    <numFmt numFmtId="203" formatCode="#,##0.0_ "/>
    <numFmt numFmtId="204" formatCode="#,##0.00_);[Red]\(#,##0.00\)"/>
    <numFmt numFmtId="205" formatCode="#,##0.00_ "/>
    <numFmt numFmtId="206" formatCode="#,##0.00_);\(#,##0.00\)"/>
    <numFmt numFmtId="207" formatCode="#,##0.0_);\(#,##0.0\)"/>
    <numFmt numFmtId="208" formatCode="#,##0_);\(#,##0\)"/>
    <numFmt numFmtId="209" formatCode="#,##0.0_);[Red]\(#,##0.0\)"/>
    <numFmt numFmtId="210" formatCode="#,##0_);[Red]\(#,##0\)"/>
    <numFmt numFmtId="211" formatCode="#,##0.000_);[Red]\(#,##0.000\)"/>
    <numFmt numFmtId="212" formatCode="&quot;\&quot;#,##0.00_);\(&quot;\&quot;#,##0.00\)"/>
    <numFmt numFmtId="213" formatCode="0.0_);[Red]\(0.0\)"/>
    <numFmt numFmtId="214" formatCode="0.00_);[Red]\(0.00\)"/>
  </numFmts>
  <fonts count="1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2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Continuous" vertical="center"/>
      <protection/>
    </xf>
    <xf numFmtId="0" fontId="10" fillId="0" borderId="6" xfId="0" applyNumberFormat="1" applyFont="1" applyFill="1" applyBorder="1" applyAlignment="1" applyProtection="1">
      <alignment horizontal="centerContinuous" vertical="center"/>
      <protection/>
    </xf>
    <xf numFmtId="0" fontId="10" fillId="0" borderId="7" xfId="0" applyFont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Continuous" vertical="center"/>
      <protection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5" xfId="0" applyNumberFormat="1" applyFont="1" applyFill="1" applyBorder="1" applyAlignment="1" applyProtection="1">
      <alignment horizontal="right" vertical="center"/>
      <protection/>
    </xf>
    <xf numFmtId="37" fontId="10" fillId="0" borderId="16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Alignment="1" applyProtection="1">
      <alignment/>
      <protection/>
    </xf>
    <xf numFmtId="0" fontId="0" fillId="0" borderId="1" xfId="0" applyBorder="1" applyAlignment="1">
      <alignment horizontal="center"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Fill="1" applyAlignment="1">
      <alignment horizontal="centerContinuous"/>
    </xf>
    <xf numFmtId="4" fontId="10" fillId="0" borderId="4" xfId="0" applyNumberFormat="1" applyFont="1" applyFill="1" applyBorder="1" applyAlignment="1">
      <alignment horizontal="left" vertical="center"/>
    </xf>
    <xf numFmtId="4" fontId="10" fillId="0" borderId="6" xfId="0" applyNumberFormat="1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/>
    </xf>
    <xf numFmtId="0" fontId="8" fillId="0" borderId="0" xfId="0" applyFont="1" applyFill="1" applyAlignment="1">
      <alignment horizontal="centerContinuous" vertical="center"/>
    </xf>
    <xf numFmtId="0" fontId="18" fillId="0" borderId="4" xfId="0" applyNumberFormat="1" applyFont="1" applyFill="1" applyBorder="1" applyAlignment="1" applyProtection="1">
      <alignment horizontal="centerContinuous" vertical="center"/>
      <protection/>
    </xf>
    <xf numFmtId="0" fontId="18" fillId="0" borderId="8" xfId="0" applyNumberFormat="1" applyFont="1" applyFill="1" applyBorder="1" applyAlignment="1" applyProtection="1">
      <alignment horizontal="centerContinuous" vertical="center"/>
      <protection/>
    </xf>
    <xf numFmtId="0" fontId="18" fillId="0" borderId="5" xfId="0" applyNumberFormat="1" applyFont="1" applyFill="1" applyBorder="1" applyAlignment="1" applyProtection="1">
      <alignment horizontal="center" vertical="center"/>
      <protection/>
    </xf>
    <xf numFmtId="0" fontId="18" fillId="0" borderId="7" xfId="0" applyFont="1" applyFill="1" applyBorder="1" applyAlignment="1">
      <alignment horizontal="center" vertical="center"/>
    </xf>
    <xf numFmtId="3" fontId="18" fillId="0" borderId="2" xfId="0" applyNumberFormat="1" applyFont="1" applyFill="1" applyBorder="1" applyAlignment="1" applyProtection="1">
      <alignment horizontal="right" vertical="center" wrapText="1"/>
      <protection/>
    </xf>
    <xf numFmtId="3" fontId="18" fillId="0" borderId="8" xfId="0" applyNumberFormat="1" applyFont="1" applyFill="1" applyBorder="1" applyAlignment="1" applyProtection="1">
      <alignment horizontal="right" vertical="center" wrapText="1"/>
      <protection/>
    </xf>
    <xf numFmtId="0" fontId="10" fillId="0" borderId="2" xfId="0" applyFont="1" applyFill="1" applyBorder="1" applyAlignment="1">
      <alignment horizontal="centerContinuous" vertical="center"/>
    </xf>
    <xf numFmtId="3" fontId="10" fillId="0" borderId="2" xfId="0" applyNumberFormat="1" applyFont="1" applyFill="1" applyBorder="1" applyAlignment="1" applyProtection="1">
      <alignment horizontal="right" vertical="center" wrapText="1"/>
      <protection/>
    </xf>
    <xf numFmtId="3" fontId="10" fillId="0" borderId="2" xfId="0" applyNumberFormat="1" applyFont="1" applyFill="1" applyBorder="1" applyAlignment="1">
      <alignment horizontal="right"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37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>
      <alignment horizontal="right" vertical="center"/>
    </xf>
    <xf numFmtId="0" fontId="16" fillId="0" borderId="2" xfId="0" applyFont="1" applyFill="1" applyBorder="1" applyAlignment="1">
      <alignment horizontal="centerContinuous" vertical="center"/>
    </xf>
    <xf numFmtId="0" fontId="16" fillId="0" borderId="4" xfId="0" applyFont="1" applyFill="1" applyBorder="1" applyAlignment="1">
      <alignment horizontal="centerContinuous" vertical="center"/>
    </xf>
    <xf numFmtId="0" fontId="16" fillId="0" borderId="6" xfId="0" applyNumberFormat="1" applyFont="1" applyFill="1" applyBorder="1" applyAlignment="1" applyProtection="1">
      <alignment horizontal="centerContinuous" vertical="center"/>
      <protection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left" vertical="center"/>
    </xf>
    <xf numFmtId="4" fontId="16" fillId="0" borderId="6" xfId="0" applyNumberFormat="1" applyFont="1" applyFill="1" applyBorder="1" applyAlignment="1">
      <alignment vertical="center"/>
    </xf>
    <xf numFmtId="3" fontId="16" fillId="0" borderId="2" xfId="0" applyNumberFormat="1" applyFont="1" applyFill="1" applyBorder="1" applyAlignment="1">
      <alignment horizontal="right" vertical="center"/>
    </xf>
    <xf numFmtId="3" fontId="16" fillId="0" borderId="2" xfId="0" applyNumberFormat="1" applyFont="1" applyFill="1" applyBorder="1" applyAlignment="1">
      <alignment vertical="center"/>
    </xf>
    <xf numFmtId="4" fontId="16" fillId="0" borderId="2" xfId="0" applyNumberFormat="1" applyFont="1" applyFill="1" applyBorder="1" applyAlignment="1">
      <alignment horizontal="left" vertical="center"/>
    </xf>
    <xf numFmtId="4" fontId="16" fillId="0" borderId="5" xfId="0" applyNumberFormat="1" applyFont="1" applyFill="1" applyBorder="1" applyAlignment="1" applyProtection="1">
      <alignment horizontal="right" vertical="center" wrapText="1"/>
      <protection/>
    </xf>
    <xf numFmtId="4" fontId="16" fillId="0" borderId="2" xfId="0" applyNumberFormat="1" applyFont="1" applyFill="1" applyBorder="1" applyAlignment="1">
      <alignment vertical="center"/>
    </xf>
    <xf numFmtId="4" fontId="10" fillId="0" borderId="6" xfId="0" applyNumberFormat="1" applyFont="1" applyFill="1" applyBorder="1" applyAlignment="1">
      <alignment horizontal="left" vertical="center"/>
    </xf>
    <xf numFmtId="3" fontId="10" fillId="0" borderId="5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3" fontId="10" fillId="0" borderId="7" xfId="0" applyNumberFormat="1" applyFont="1" applyFill="1" applyBorder="1" applyAlignment="1" applyProtection="1">
      <alignment horizontal="right" vertical="center" wrapText="1"/>
      <protection/>
    </xf>
    <xf numFmtId="3" fontId="10" fillId="0" borderId="2" xfId="0" applyNumberFormat="1" applyFont="1" applyFill="1" applyBorder="1" applyAlignment="1" applyProtection="1">
      <alignment horizontal="right" vertical="center" wrapText="1"/>
      <protection/>
    </xf>
    <xf numFmtId="3" fontId="10" fillId="0" borderId="1" xfId="0" applyNumberFormat="1" applyFont="1" applyFill="1" applyBorder="1" applyAlignment="1" applyProtection="1">
      <alignment horizontal="right" vertical="center" wrapText="1"/>
      <protection/>
    </xf>
    <xf numFmtId="3" fontId="10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>
      <alignment horizontal="left" vertical="center"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4" fontId="10" fillId="0" borderId="6" xfId="0" applyNumberFormat="1" applyFont="1" applyFill="1" applyBorder="1" applyAlignment="1" applyProtection="1">
      <alignment horizontal="right" vertical="center" wrapText="1"/>
      <protection/>
    </xf>
    <xf numFmtId="49" fontId="10" fillId="0" borderId="4" xfId="0" applyNumberFormat="1" applyFont="1" applyFill="1" applyBorder="1" applyAlignment="1" applyProtection="1">
      <alignment horizontal="left" vertical="center" wrapText="1"/>
      <protection/>
    </xf>
    <xf numFmtId="4" fontId="10" fillId="0" borderId="4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3" fontId="10" fillId="0" borderId="8" xfId="0" applyNumberFormat="1" applyFont="1" applyFill="1" applyBorder="1" applyAlignment="1" applyProtection="1">
      <alignment horizontal="right" vertical="center" wrapText="1"/>
      <protection/>
    </xf>
    <xf numFmtId="3" fontId="10" fillId="0" borderId="4" xfId="0" applyNumberFormat="1" applyFont="1" applyFill="1" applyBorder="1" applyAlignment="1" applyProtection="1">
      <alignment horizontal="right" vertical="center" wrapText="1"/>
      <protection/>
    </xf>
    <xf numFmtId="49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6" fillId="0" borderId="7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 applyProtection="1">
      <alignment horizontal="right" vertical="center" wrapText="1"/>
      <protection/>
    </xf>
    <xf numFmtId="0" fontId="16" fillId="0" borderId="0" xfId="0" applyFont="1" applyAlignment="1">
      <alignment horizontal="right"/>
    </xf>
    <xf numFmtId="3" fontId="16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 wrapText="1"/>
      <protection/>
    </xf>
    <xf numFmtId="49" fontId="0" fillId="0" borderId="8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3" fontId="0" fillId="0" borderId="4" xfId="0" applyNumberFormat="1" applyFont="1" applyFill="1" applyBorder="1" applyAlignment="1" applyProtection="1">
      <alignment horizontal="right" vertical="center"/>
      <protection/>
    </xf>
    <xf numFmtId="3" fontId="0" fillId="0" borderId="2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centerContinuous"/>
    </xf>
    <xf numFmtId="0" fontId="16" fillId="0" borderId="0" xfId="0" applyFont="1" applyFill="1" applyAlignment="1">
      <alignment/>
    </xf>
    <xf numFmtId="0" fontId="16" fillId="0" borderId="4" xfId="0" applyNumberFormat="1" applyFont="1" applyFill="1" applyBorder="1" applyAlignment="1" applyProtection="1">
      <alignment horizontal="centerContinuous" vertical="center"/>
      <protection/>
    </xf>
    <xf numFmtId="0" fontId="16" fillId="0" borderId="8" xfId="0" applyNumberFormat="1" applyFont="1" applyFill="1" applyBorder="1" applyAlignment="1" applyProtection="1">
      <alignment horizontal="centerContinuous" vertical="center"/>
      <protection/>
    </xf>
    <xf numFmtId="0" fontId="16" fillId="0" borderId="1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16" fillId="0" borderId="2" xfId="0" applyNumberFormat="1" applyFont="1" applyFill="1" applyBorder="1" applyAlignment="1" applyProtection="1">
      <alignment horizontal="center" vertical="center"/>
      <protection/>
    </xf>
    <xf numFmtId="0" fontId="16" fillId="0" borderId="8" xfId="0" applyNumberFormat="1" applyFont="1" applyFill="1" applyBorder="1" applyAlignment="1" applyProtection="1">
      <alignment horizontal="center" vertical="center"/>
      <protection/>
    </xf>
    <xf numFmtId="0" fontId="16" fillId="0" borderId="6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>
      <alignment horizontal="left" vertical="center"/>
    </xf>
    <xf numFmtId="3" fontId="16" fillId="0" borderId="1" xfId="0" applyNumberFormat="1" applyFont="1" applyFill="1" applyBorder="1" applyAlignment="1" applyProtection="1">
      <alignment horizontal="right" vertical="center" wrapText="1"/>
      <protection/>
    </xf>
    <xf numFmtId="3" fontId="16" fillId="0" borderId="2" xfId="0" applyNumberFormat="1" applyFont="1" applyFill="1" applyBorder="1" applyAlignment="1" applyProtection="1">
      <alignment horizontal="right" vertical="center" wrapText="1"/>
      <protection/>
    </xf>
    <xf numFmtId="182" fontId="0" fillId="0" borderId="0" xfId="0" applyNumberFormat="1" applyFont="1" applyFill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J4" sqref="J4"/>
    </sheetView>
  </sheetViews>
  <sheetFormatPr defaultColWidth="9.16015625" defaultRowHeight="12.75" customHeight="1"/>
  <sheetData>
    <row r="1" spans="1:21" ht="12.75" customHeight="1">
      <c r="A1" s="1"/>
      <c r="T1" s="5"/>
      <c r="U1" s="105">
        <v>44744394</v>
      </c>
    </row>
    <row r="2" ht="42" customHeight="1">
      <c r="T2" s="5"/>
    </row>
    <row r="3" spans="1:20" ht="61.5" customHeight="1">
      <c r="A3" s="9" t="s">
        <v>40</v>
      </c>
      <c r="B3" s="2"/>
      <c r="C3" s="2"/>
      <c r="D3" s="2"/>
      <c r="E3" s="2"/>
      <c r="F3" s="2"/>
      <c r="G3" s="2"/>
      <c r="H3" s="2"/>
      <c r="I3" s="2"/>
      <c r="J3" s="2"/>
      <c r="K3" s="24"/>
      <c r="L3" s="24"/>
      <c r="M3" s="23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3"/>
      <c r="K4" s="23"/>
      <c r="L4" s="23"/>
      <c r="M4" s="23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206</v>
      </c>
      <c r="G6" s="13"/>
      <c r="H6" s="106" t="s">
        <v>3</v>
      </c>
      <c r="I6" s="25"/>
      <c r="J6" s="25"/>
      <c r="K6" s="26"/>
      <c r="L6" s="25"/>
      <c r="M6" s="26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44</v>
      </c>
    </row>
    <row r="10" spans="4:255" ht="24.75" customHeight="1">
      <c r="D10" s="5"/>
      <c r="F10" s="14" t="s">
        <v>155</v>
      </c>
      <c r="G10" s="6"/>
      <c r="H10" s="6"/>
      <c r="I10" s="6"/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63</v>
      </c>
      <c r="G13" s="6"/>
      <c r="H13" s="106" t="s">
        <v>192</v>
      </c>
      <c r="I13" s="25"/>
      <c r="J13" s="25"/>
      <c r="K13" s="26"/>
      <c r="L13" s="26"/>
      <c r="M13" s="26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167</v>
      </c>
      <c r="B17" s="11"/>
      <c r="C17" s="11"/>
      <c r="D17" s="11"/>
      <c r="E17" s="12"/>
      <c r="F17" s="11"/>
      <c r="G17" s="11" t="s">
        <v>38</v>
      </c>
      <c r="H17" s="11"/>
      <c r="I17" s="12"/>
      <c r="J17" s="11"/>
      <c r="K17" s="11"/>
      <c r="L17" s="11"/>
      <c r="M17" s="11" t="s">
        <v>211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printOptions horizontalCentered="1"/>
  <pageMargins left="0.5905511811023622" right="0.5905511811023622" top="0.5905511811023622" bottom="0.5905511811023622" header="0.5" footer="0.5"/>
  <pageSetup fitToHeight="100" fitToWidth="1" horizontalDpi="1200" verticalDpi="12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"/>
  <sheetViews>
    <sheetView showGridLines="0" showZeros="0" workbookViewId="0" topLeftCell="A1">
      <selection activeCell="C10" sqref="C10"/>
    </sheetView>
  </sheetViews>
  <sheetFormatPr defaultColWidth="9.16015625" defaultRowHeight="12.75" customHeight="1"/>
  <cols>
    <col min="1" max="3" width="3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3" ht="29.25" customHeight="1">
      <c r="A2" s="153" t="s">
        <v>120</v>
      </c>
      <c r="B2" s="153"/>
      <c r="C2" s="153"/>
    </row>
    <row r="3" ht="17.25" customHeight="1" thickBot="1"/>
    <row r="4" spans="1:3" ht="15.75" customHeight="1">
      <c r="A4" s="154" t="s">
        <v>69</v>
      </c>
      <c r="B4" s="156" t="s">
        <v>54</v>
      </c>
      <c r="C4" s="157" t="s">
        <v>161</v>
      </c>
    </row>
    <row r="5" spans="1:3" ht="19.5" customHeight="1">
      <c r="A5" s="155"/>
      <c r="B5" s="152"/>
      <c r="C5" s="158"/>
    </row>
    <row r="6" spans="1:3" ht="22.5" customHeight="1">
      <c r="A6" s="53" t="s">
        <v>142</v>
      </c>
      <c r="B6" s="52">
        <v>1</v>
      </c>
      <c r="C6" s="54">
        <v>2</v>
      </c>
    </row>
    <row r="7" spans="1:6" ht="27.75" customHeight="1">
      <c r="A7" s="55" t="s">
        <v>54</v>
      </c>
      <c r="B7" s="132">
        <v>7947580</v>
      </c>
      <c r="C7" s="56">
        <v>0</v>
      </c>
      <c r="F7" s="5"/>
    </row>
    <row r="8" spans="1:3" ht="27.75" customHeight="1">
      <c r="A8" s="55" t="s">
        <v>43</v>
      </c>
      <c r="B8" s="132">
        <v>5308826</v>
      </c>
      <c r="C8" s="56">
        <v>0</v>
      </c>
    </row>
    <row r="9" spans="1:3" ht="27.75" customHeight="1">
      <c r="A9" s="55" t="s">
        <v>131</v>
      </c>
      <c r="B9" s="132">
        <v>308498</v>
      </c>
      <c r="C9" s="56">
        <v>0</v>
      </c>
    </row>
    <row r="10" spans="1:4" ht="27.75" customHeight="1">
      <c r="A10" s="55" t="s">
        <v>153</v>
      </c>
      <c r="B10" s="132">
        <v>449712</v>
      </c>
      <c r="C10" s="56">
        <v>0</v>
      </c>
      <c r="D10" s="5"/>
    </row>
    <row r="11" spans="1:3" ht="27.75" customHeight="1">
      <c r="A11" s="55" t="s">
        <v>37</v>
      </c>
      <c r="B11" s="132">
        <v>442624</v>
      </c>
      <c r="C11" s="56">
        <v>0</v>
      </c>
    </row>
    <row r="12" spans="1:3" ht="27.75" customHeight="1" thickBot="1">
      <c r="A12" s="57" t="s">
        <v>34</v>
      </c>
      <c r="B12" s="58">
        <v>1437920</v>
      </c>
      <c r="C12" s="59">
        <v>0</v>
      </c>
    </row>
  </sheetData>
  <mergeCells count="4">
    <mergeCell ref="A2:C2"/>
    <mergeCell ref="A4:A5"/>
    <mergeCell ref="B4:B5"/>
    <mergeCell ref="C4:C5"/>
  </mergeCells>
  <printOptions horizontalCentered="1"/>
  <pageMargins left="0.39370078740157477" right="0.61" top="0.5905511811023622" bottom="0.5905511811023622" header="0" footer="0"/>
  <pageSetup fitToHeight="100" fitToWidth="1"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25.16015625" style="0" customWidth="1"/>
    <col min="3" max="3" width="28.83203125" style="0" customWidth="1"/>
    <col min="4" max="4" width="34.5" style="0" customWidth="1"/>
  </cols>
  <sheetData>
    <row r="2" spans="1:4" ht="29.25" customHeight="1">
      <c r="A2" s="64" t="s">
        <v>0</v>
      </c>
      <c r="B2" s="64"/>
      <c r="C2" s="64"/>
      <c r="D2" s="64"/>
    </row>
    <row r="3" ht="17.25" customHeight="1"/>
    <row r="4" spans="1:7" ht="21.75" customHeight="1">
      <c r="A4" s="159" t="s">
        <v>69</v>
      </c>
      <c r="B4" s="152" t="s">
        <v>197</v>
      </c>
      <c r="C4" s="152" t="s">
        <v>166</v>
      </c>
      <c r="D4" s="152" t="s">
        <v>203</v>
      </c>
      <c r="G4" s="5"/>
    </row>
    <row r="5" spans="1:8" ht="47.25" customHeight="1">
      <c r="A5" s="159"/>
      <c r="B5" s="152"/>
      <c r="C5" s="152"/>
      <c r="D5" s="152"/>
      <c r="E5" s="5"/>
      <c r="F5" s="5"/>
      <c r="G5" s="5"/>
      <c r="H5" s="5"/>
    </row>
    <row r="6" spans="1:6" ht="22.5" customHeight="1">
      <c r="A6" s="52" t="s">
        <v>142</v>
      </c>
      <c r="B6" s="52">
        <v>1</v>
      </c>
      <c r="C6" s="63">
        <v>2</v>
      </c>
      <c r="D6" s="52">
        <v>3</v>
      </c>
      <c r="E6" s="5"/>
      <c r="F6" s="5"/>
    </row>
    <row r="7" spans="1:5" ht="27.75" customHeight="1">
      <c r="A7" s="112" t="s">
        <v>54</v>
      </c>
      <c r="B7" s="132">
        <v>6477037</v>
      </c>
      <c r="C7" s="132">
        <v>6477037</v>
      </c>
      <c r="D7" s="133">
        <v>0</v>
      </c>
      <c r="E7" s="5"/>
    </row>
    <row r="8" spans="1:4" ht="27.75" customHeight="1">
      <c r="A8" s="112" t="s">
        <v>43</v>
      </c>
      <c r="B8" s="132">
        <v>3838283</v>
      </c>
      <c r="C8" s="132">
        <v>3838283</v>
      </c>
      <c r="D8" s="133">
        <v>0</v>
      </c>
    </row>
    <row r="9" spans="1:5" ht="27.75" customHeight="1">
      <c r="A9" s="112" t="s">
        <v>131</v>
      </c>
      <c r="B9" s="132">
        <v>308498</v>
      </c>
      <c r="C9" s="132">
        <v>308498</v>
      </c>
      <c r="D9" s="133">
        <v>0</v>
      </c>
      <c r="E9" s="5"/>
    </row>
    <row r="10" spans="1:8" ht="27.75" customHeight="1">
      <c r="A10" s="112" t="s">
        <v>153</v>
      </c>
      <c r="B10" s="132">
        <v>449712</v>
      </c>
      <c r="C10" s="132">
        <v>449712</v>
      </c>
      <c r="D10" s="133">
        <v>0</v>
      </c>
      <c r="E10" s="5"/>
      <c r="F10" s="5"/>
      <c r="G10" s="5"/>
      <c r="H10" s="5"/>
    </row>
    <row r="11" spans="1:7" ht="27.75" customHeight="1">
      <c r="A11" s="112" t="s">
        <v>37</v>
      </c>
      <c r="B11" s="132">
        <v>442624</v>
      </c>
      <c r="C11" s="132">
        <v>442624</v>
      </c>
      <c r="D11" s="133">
        <v>0</v>
      </c>
      <c r="E11" s="5"/>
      <c r="F11" s="5"/>
      <c r="G11" s="5"/>
    </row>
    <row r="12" spans="1:4" ht="27.75" customHeight="1">
      <c r="A12" s="112" t="s">
        <v>34</v>
      </c>
      <c r="B12" s="132">
        <v>1437920</v>
      </c>
      <c r="C12" s="132">
        <v>1437920</v>
      </c>
      <c r="D12" s="133">
        <v>0</v>
      </c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mergeCells count="4"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3"/>
  <sheetViews>
    <sheetView showGridLines="0" showZeros="0" workbookViewId="0" topLeftCell="A2">
      <selection activeCell="B13" sqref="B13"/>
    </sheetView>
  </sheetViews>
  <sheetFormatPr defaultColWidth="9.16015625" defaultRowHeight="19.5" customHeight="1"/>
  <cols>
    <col min="1" max="1" width="49.5" style="19" customWidth="1"/>
    <col min="2" max="2" width="24.33203125" style="19" customWidth="1"/>
    <col min="3" max="3" width="54.33203125" style="19" customWidth="1"/>
    <col min="4" max="4" width="25" style="19" customWidth="1"/>
    <col min="5" max="109" width="9.16015625" style="0" customWidth="1"/>
    <col min="110" max="254" width="9.16015625" style="19" customWidth="1"/>
  </cols>
  <sheetData>
    <row r="1" spans="4:109" s="5" customFormat="1" ht="19.5" customHeight="1">
      <c r="D1" s="2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27" t="s">
        <v>30</v>
      </c>
      <c r="B2" s="28"/>
      <c r="C2" s="28"/>
      <c r="D2" s="28"/>
    </row>
    <row r="3" spans="1:4" ht="17.25" customHeight="1">
      <c r="A3" s="111" t="s">
        <v>208</v>
      </c>
      <c r="D3" s="21" t="s">
        <v>13</v>
      </c>
    </row>
    <row r="4" spans="1:4" ht="17.25" customHeight="1">
      <c r="A4" s="79" t="s">
        <v>75</v>
      </c>
      <c r="B4" s="38"/>
      <c r="C4" s="40" t="s">
        <v>202</v>
      </c>
      <c r="D4" s="41"/>
    </row>
    <row r="5" spans="1:4" ht="17.25" customHeight="1">
      <c r="A5" s="22" t="s">
        <v>81</v>
      </c>
      <c r="B5" s="48" t="s">
        <v>100</v>
      </c>
      <c r="C5" s="39" t="s">
        <v>201</v>
      </c>
      <c r="D5" s="39" t="s">
        <v>100</v>
      </c>
    </row>
    <row r="6" spans="1:4" ht="17.25" customHeight="1">
      <c r="A6" s="66" t="s">
        <v>5</v>
      </c>
      <c r="B6" s="109">
        <v>6477037</v>
      </c>
      <c r="C6" s="67" t="str">
        <f>'支出总表（引用）'!A7</f>
        <v>合计</v>
      </c>
      <c r="D6" s="80">
        <f>'支出总表（引用）'!B7</f>
        <v>7947580</v>
      </c>
    </row>
    <row r="7" spans="1:4" ht="17.25" customHeight="1">
      <c r="A7" s="66" t="s">
        <v>11</v>
      </c>
      <c r="B7" s="109">
        <v>6477037</v>
      </c>
      <c r="C7" s="67" t="str">
        <f>'支出总表（引用）'!A8</f>
        <v>一般公共服务支出</v>
      </c>
      <c r="D7" s="80">
        <f>'支出总表（引用）'!B8</f>
        <v>5308826</v>
      </c>
    </row>
    <row r="8" spans="1:4" ht="17.25" customHeight="1">
      <c r="A8" s="66" t="s">
        <v>72</v>
      </c>
      <c r="B8" s="109">
        <v>0</v>
      </c>
      <c r="C8" s="67" t="str">
        <f>'支出总表（引用）'!A9</f>
        <v>文化体育与传媒支出</v>
      </c>
      <c r="D8" s="80">
        <f>'支出总表（引用）'!B9</f>
        <v>308498</v>
      </c>
    </row>
    <row r="9" spans="1:4" ht="17.25" customHeight="1">
      <c r="A9" s="66" t="s">
        <v>26</v>
      </c>
      <c r="B9" s="109">
        <v>0</v>
      </c>
      <c r="C9" s="67" t="str">
        <f>'支出总表（引用）'!A10</f>
        <v>社会保障和就业支出</v>
      </c>
      <c r="D9" s="80">
        <f>'支出总表（引用）'!B10</f>
        <v>449712</v>
      </c>
    </row>
    <row r="10" spans="1:4" ht="17.25" customHeight="1">
      <c r="A10" s="66" t="s">
        <v>29</v>
      </c>
      <c r="B10" s="109">
        <v>0</v>
      </c>
      <c r="C10" s="67" t="str">
        <f>'支出总表（引用）'!A11</f>
        <v>医疗卫生与计划生育支出</v>
      </c>
      <c r="D10" s="80">
        <f>'支出总表（引用）'!B11</f>
        <v>442624</v>
      </c>
    </row>
    <row r="11" spans="1:4" ht="17.25" customHeight="1">
      <c r="A11" s="66" t="s">
        <v>140</v>
      </c>
      <c r="B11" s="108">
        <v>0</v>
      </c>
      <c r="C11" s="67" t="str">
        <f>'支出总表（引用）'!A12</f>
        <v>农林水支出</v>
      </c>
      <c r="D11" s="80">
        <f>'支出总表（引用）'!B12</f>
        <v>1437920</v>
      </c>
    </row>
    <row r="12" spans="1:4" ht="17.25" customHeight="1">
      <c r="A12" s="66" t="s">
        <v>137</v>
      </c>
      <c r="B12" s="107">
        <v>0</v>
      </c>
      <c r="C12" s="67">
        <f>'支出总表（引用）'!A13</f>
        <v>0</v>
      </c>
      <c r="D12" s="80">
        <f>'支出总表（引用）'!B13</f>
        <v>0</v>
      </c>
    </row>
    <row r="13" spans="1:4" ht="17.25" customHeight="1">
      <c r="A13" s="66" t="s">
        <v>185</v>
      </c>
      <c r="B13" s="109">
        <v>0</v>
      </c>
      <c r="C13" s="67">
        <f>'支出总表（引用）'!A14</f>
        <v>0</v>
      </c>
      <c r="D13" s="80">
        <f>'支出总表（引用）'!B14</f>
        <v>0</v>
      </c>
    </row>
    <row r="14" spans="1:4" ht="17.25" customHeight="1">
      <c r="A14" s="66" t="s">
        <v>28</v>
      </c>
      <c r="B14" s="109">
        <v>0</v>
      </c>
      <c r="C14" s="67">
        <f>'支出总表（引用）'!A15</f>
        <v>0</v>
      </c>
      <c r="D14" s="80">
        <f>'支出总表（引用）'!B15</f>
        <v>0</v>
      </c>
    </row>
    <row r="15" spans="1:4" ht="17.25" customHeight="1">
      <c r="A15" s="66" t="s">
        <v>110</v>
      </c>
      <c r="B15" s="108">
        <v>0</v>
      </c>
      <c r="C15" s="67">
        <f>'支出总表（引用）'!A16</f>
        <v>0</v>
      </c>
      <c r="D15" s="80">
        <f>'支出总表（引用）'!B16</f>
        <v>0</v>
      </c>
    </row>
    <row r="16" spans="1:4" ht="17.25" customHeight="1">
      <c r="A16" s="35" t="s">
        <v>51</v>
      </c>
      <c r="B16" s="82">
        <f>SUM(B6,B11,B12,B13,B14,B15)</f>
        <v>6477037</v>
      </c>
      <c r="C16" s="35" t="s">
        <v>47</v>
      </c>
      <c r="D16" s="81">
        <f>'支出总表（引用）'!B7</f>
        <v>7947580</v>
      </c>
    </row>
    <row r="17" spans="1:4" ht="17.25" customHeight="1">
      <c r="A17" s="66" t="s">
        <v>80</v>
      </c>
      <c r="B17" s="109">
        <v>0</v>
      </c>
      <c r="C17" s="103" t="s">
        <v>161</v>
      </c>
      <c r="D17" s="80">
        <f>'支出总表（引用）'!C7</f>
        <v>0</v>
      </c>
    </row>
    <row r="18" spans="1:4" ht="17.25" customHeight="1">
      <c r="A18" s="66" t="s">
        <v>128</v>
      </c>
      <c r="B18" s="110">
        <v>1470543</v>
      </c>
      <c r="C18" s="68"/>
      <c r="D18" s="81"/>
    </row>
    <row r="19" spans="1:4" ht="17.25" customHeight="1">
      <c r="A19" s="66" t="s">
        <v>157</v>
      </c>
      <c r="B19" s="109">
        <v>1470543</v>
      </c>
      <c r="C19" s="68"/>
      <c r="D19" s="81"/>
    </row>
    <row r="20" spans="1:4" ht="17.25" customHeight="1">
      <c r="A20" s="66" t="s">
        <v>121</v>
      </c>
      <c r="B20" s="108">
        <v>0</v>
      </c>
      <c r="C20" s="68"/>
      <c r="D20" s="81"/>
    </row>
    <row r="21" spans="1:4" ht="17.25" customHeight="1">
      <c r="A21" s="35" t="s">
        <v>24</v>
      </c>
      <c r="B21" s="104">
        <f>SUM(B16,B17,B18)</f>
        <v>7947580</v>
      </c>
      <c r="C21" s="35" t="s">
        <v>8</v>
      </c>
      <c r="D21" s="81">
        <f>SUM(D16,D17)</f>
        <v>7947580</v>
      </c>
    </row>
    <row r="22" spans="1:254" ht="19.5" customHeight="1">
      <c r="A22" s="5"/>
      <c r="B22" s="83"/>
      <c r="C22" s="5"/>
      <c r="D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9.5" customHeight="1">
      <c r="A23" s="5"/>
      <c r="B23" s="83"/>
      <c r="C23"/>
      <c r="D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9.5" customHeight="1">
      <c r="A24" s="5"/>
      <c r="B24" s="83"/>
      <c r="C24"/>
      <c r="D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9.5" customHeight="1">
      <c r="A25"/>
      <c r="B25" s="84"/>
      <c r="C25"/>
      <c r="D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9.5" customHeight="1">
      <c r="A26"/>
      <c r="B26"/>
      <c r="C26"/>
      <c r="D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9.5" customHeight="1">
      <c r="A27"/>
      <c r="B27"/>
      <c r="C27"/>
      <c r="D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9.5" customHeight="1">
      <c r="A28"/>
      <c r="B28"/>
      <c r="C28"/>
      <c r="D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9.5" customHeight="1">
      <c r="A29"/>
      <c r="B29"/>
      <c r="C29"/>
      <c r="D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9.5" customHeight="1">
      <c r="A30"/>
      <c r="B30"/>
      <c r="C30"/>
      <c r="D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9.5" customHeight="1">
      <c r="A31"/>
      <c r="B31"/>
      <c r="C31"/>
      <c r="D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9.5" customHeight="1">
      <c r="A32"/>
      <c r="B32"/>
      <c r="C32"/>
      <c r="D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9.5" customHeight="1">
      <c r="A33"/>
      <c r="B33"/>
      <c r="C33"/>
      <c r="D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/>
      <c r="B34"/>
      <c r="C34"/>
      <c r="D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9.5" customHeight="1">
      <c r="A35"/>
      <c r="B35"/>
      <c r="C35"/>
      <c r="D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9.5" customHeight="1">
      <c r="A36"/>
      <c r="B36"/>
      <c r="C36"/>
      <c r="D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9.5" customHeight="1">
      <c r="A37"/>
      <c r="B37"/>
      <c r="C37"/>
      <c r="D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9.5" customHeight="1">
      <c r="A38"/>
      <c r="B38"/>
      <c r="C38"/>
      <c r="D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9.5" customHeight="1">
      <c r="A39"/>
      <c r="B39"/>
      <c r="C39"/>
      <c r="D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9.5" customHeight="1">
      <c r="A40"/>
      <c r="B40"/>
      <c r="C40"/>
      <c r="D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9.5" customHeight="1">
      <c r="A41"/>
      <c r="B41"/>
      <c r="C4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 s="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</sheetData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showGridLines="0" showZeros="0" workbookViewId="0" topLeftCell="A1">
      <selection activeCell="C8" sqref="C8"/>
    </sheetView>
  </sheetViews>
  <sheetFormatPr defaultColWidth="9.16015625" defaultRowHeight="12.75" customHeight="1"/>
  <cols>
    <col min="1" max="1" width="14" style="15" customWidth="1"/>
    <col min="2" max="2" width="30.33203125" style="15" customWidth="1"/>
    <col min="3" max="3" width="16" style="136" customWidth="1"/>
    <col min="4" max="4" width="15.5" style="136" customWidth="1"/>
    <col min="5" max="5" width="14.83203125" style="136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0.16015625" style="0" customWidth="1"/>
    <col min="15" max="15" width="14.33203125" style="136" customWidth="1"/>
  </cols>
  <sheetData>
    <row r="1" ht="21" customHeight="1">
      <c r="G1" s="5"/>
    </row>
    <row r="2" spans="1:15" ht="29.25" customHeight="1">
      <c r="A2" s="50" t="s">
        <v>186</v>
      </c>
      <c r="B2" s="134"/>
      <c r="C2" s="137"/>
      <c r="D2" s="137"/>
      <c r="E2" s="137"/>
      <c r="F2" s="65"/>
      <c r="G2" s="65"/>
      <c r="H2" s="50"/>
      <c r="I2" s="50"/>
      <c r="J2" s="50"/>
      <c r="K2" s="50"/>
      <c r="L2" s="50"/>
      <c r="M2" s="50"/>
      <c r="N2" s="50"/>
      <c r="O2" s="137"/>
    </row>
    <row r="3" spans="1:15" ht="27.75" customHeight="1">
      <c r="A3" s="135" t="s">
        <v>208</v>
      </c>
      <c r="E3" s="138"/>
      <c r="F3" s="5"/>
      <c r="O3" s="126" t="s">
        <v>13</v>
      </c>
    </row>
    <row r="4" spans="1:15" ht="17.25" customHeight="1">
      <c r="A4" s="147" t="s">
        <v>78</v>
      </c>
      <c r="B4" s="147" t="s">
        <v>162</v>
      </c>
      <c r="C4" s="145" t="s">
        <v>54</v>
      </c>
      <c r="D4" s="139" t="s">
        <v>197</v>
      </c>
      <c r="E4" s="140"/>
      <c r="F4" s="51"/>
      <c r="G4" s="51"/>
      <c r="H4" s="51"/>
      <c r="I4" s="143" t="s">
        <v>199</v>
      </c>
      <c r="J4" s="143" t="s">
        <v>103</v>
      </c>
      <c r="K4" s="143" t="s">
        <v>136</v>
      </c>
      <c r="L4" s="143" t="s">
        <v>57</v>
      </c>
      <c r="M4" s="143" t="s">
        <v>25</v>
      </c>
      <c r="N4" s="143" t="s">
        <v>164</v>
      </c>
      <c r="O4" s="144" t="s">
        <v>32</v>
      </c>
    </row>
    <row r="5" spans="1:15" ht="58.5" customHeight="1">
      <c r="A5" s="147"/>
      <c r="B5" s="147"/>
      <c r="C5" s="146"/>
      <c r="D5" s="141" t="s">
        <v>124</v>
      </c>
      <c r="E5" s="142" t="s">
        <v>196</v>
      </c>
      <c r="F5" s="85" t="s">
        <v>42</v>
      </c>
      <c r="G5" s="85" t="s">
        <v>182</v>
      </c>
      <c r="H5" s="86" t="s">
        <v>125</v>
      </c>
      <c r="I5" s="143"/>
      <c r="J5" s="143"/>
      <c r="K5" s="143"/>
      <c r="L5" s="143"/>
      <c r="M5" s="143"/>
      <c r="N5" s="143"/>
      <c r="O5" s="144"/>
    </row>
    <row r="6" spans="1:15" ht="21" customHeight="1">
      <c r="A6" s="49" t="s">
        <v>142</v>
      </c>
      <c r="B6" s="49" t="s">
        <v>142</v>
      </c>
      <c r="C6" s="123">
        <v>1</v>
      </c>
      <c r="D6" s="124">
        <f aca="true" t="shared" si="0" ref="D6:O6">C6+1</f>
        <v>2</v>
      </c>
      <c r="E6" s="124">
        <f t="shared" si="0"/>
        <v>3</v>
      </c>
      <c r="F6" s="52">
        <f t="shared" si="0"/>
        <v>4</v>
      </c>
      <c r="G6" s="52">
        <f t="shared" si="0"/>
        <v>5</v>
      </c>
      <c r="H6" s="52">
        <f t="shared" si="0"/>
        <v>6</v>
      </c>
      <c r="I6" s="52">
        <f t="shared" si="0"/>
        <v>7</v>
      </c>
      <c r="J6" s="52">
        <f t="shared" si="0"/>
        <v>8</v>
      </c>
      <c r="K6" s="52">
        <f t="shared" si="0"/>
        <v>9</v>
      </c>
      <c r="L6" s="52">
        <f t="shared" si="0"/>
        <v>10</v>
      </c>
      <c r="M6" s="52">
        <f t="shared" si="0"/>
        <v>11</v>
      </c>
      <c r="N6" s="52">
        <f t="shared" si="0"/>
        <v>12</v>
      </c>
      <c r="O6" s="124">
        <f t="shared" si="0"/>
        <v>13</v>
      </c>
    </row>
    <row r="7" spans="1:15" ht="25.5" customHeight="1">
      <c r="A7" s="117"/>
      <c r="B7" s="117" t="s">
        <v>54</v>
      </c>
      <c r="C7" s="125">
        <v>7947580</v>
      </c>
      <c r="D7" s="125">
        <v>6477037</v>
      </c>
      <c r="E7" s="125">
        <v>6477037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4">
        <v>0</v>
      </c>
      <c r="L7" s="115">
        <v>0</v>
      </c>
      <c r="M7" s="113">
        <v>0</v>
      </c>
      <c r="N7" s="113">
        <v>0</v>
      </c>
      <c r="O7" s="127">
        <v>1470543</v>
      </c>
    </row>
    <row r="8" spans="1:16" ht="25.5" customHeight="1">
      <c r="A8" s="117"/>
      <c r="B8" s="117" t="s">
        <v>43</v>
      </c>
      <c r="C8" s="125">
        <v>5308826</v>
      </c>
      <c r="D8" s="125">
        <v>3838283</v>
      </c>
      <c r="E8" s="125">
        <v>3838283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4">
        <v>0</v>
      </c>
      <c r="L8" s="115">
        <v>0</v>
      </c>
      <c r="M8" s="113">
        <v>0</v>
      </c>
      <c r="N8" s="113">
        <v>0</v>
      </c>
      <c r="O8" s="127">
        <v>1470543</v>
      </c>
      <c r="P8" s="5"/>
    </row>
    <row r="9" spans="1:15" ht="25.5" customHeight="1">
      <c r="A9" s="117"/>
      <c r="B9" s="117" t="s">
        <v>198</v>
      </c>
      <c r="C9" s="125">
        <v>5173802</v>
      </c>
      <c r="D9" s="125">
        <v>3703259</v>
      </c>
      <c r="E9" s="125">
        <v>3703259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4">
        <v>0</v>
      </c>
      <c r="L9" s="115">
        <v>0</v>
      </c>
      <c r="M9" s="113">
        <v>0</v>
      </c>
      <c r="N9" s="113">
        <v>0</v>
      </c>
      <c r="O9" s="127">
        <v>1470543</v>
      </c>
    </row>
    <row r="10" spans="1:15" ht="25.5" customHeight="1">
      <c r="A10" s="117" t="s">
        <v>20</v>
      </c>
      <c r="B10" s="117" t="s">
        <v>35</v>
      </c>
      <c r="C10" s="125">
        <v>5173802</v>
      </c>
      <c r="D10" s="125">
        <v>3703259</v>
      </c>
      <c r="E10" s="125">
        <v>3703259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4">
        <v>0</v>
      </c>
      <c r="L10" s="115">
        <v>0</v>
      </c>
      <c r="M10" s="113">
        <v>0</v>
      </c>
      <c r="N10" s="113">
        <v>0</v>
      </c>
      <c r="O10" s="127">
        <v>1470543</v>
      </c>
    </row>
    <row r="11" spans="1:15" ht="25.5" customHeight="1">
      <c r="A11" s="117"/>
      <c r="B11" s="117" t="s">
        <v>114</v>
      </c>
      <c r="C11" s="125">
        <v>113424</v>
      </c>
      <c r="D11" s="125">
        <v>113424</v>
      </c>
      <c r="E11" s="125">
        <v>113424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4">
        <v>0</v>
      </c>
      <c r="L11" s="115">
        <v>0</v>
      </c>
      <c r="M11" s="113">
        <v>0</v>
      </c>
      <c r="N11" s="113">
        <v>0</v>
      </c>
      <c r="O11" s="127">
        <v>0</v>
      </c>
    </row>
    <row r="12" spans="1:15" ht="25.5" customHeight="1">
      <c r="A12" s="117" t="s">
        <v>184</v>
      </c>
      <c r="B12" s="117" t="s">
        <v>145</v>
      </c>
      <c r="C12" s="125">
        <v>113424</v>
      </c>
      <c r="D12" s="125">
        <v>113424</v>
      </c>
      <c r="E12" s="125">
        <v>113424</v>
      </c>
      <c r="F12" s="113">
        <v>0</v>
      </c>
      <c r="G12" s="113">
        <v>0</v>
      </c>
      <c r="H12" s="113">
        <v>0</v>
      </c>
      <c r="I12" s="113">
        <v>0</v>
      </c>
      <c r="J12" s="113">
        <v>0</v>
      </c>
      <c r="K12" s="114">
        <v>0</v>
      </c>
      <c r="L12" s="115">
        <v>0</v>
      </c>
      <c r="M12" s="113">
        <v>0</v>
      </c>
      <c r="N12" s="113">
        <v>0</v>
      </c>
      <c r="O12" s="127">
        <v>0</v>
      </c>
    </row>
    <row r="13" spans="1:15" ht="25.5" customHeight="1">
      <c r="A13" s="117"/>
      <c r="B13" s="117" t="s">
        <v>19</v>
      </c>
      <c r="C13" s="125">
        <v>21600</v>
      </c>
      <c r="D13" s="125">
        <v>21600</v>
      </c>
      <c r="E13" s="125">
        <v>21600</v>
      </c>
      <c r="F13" s="113">
        <v>0</v>
      </c>
      <c r="G13" s="113">
        <v>0</v>
      </c>
      <c r="H13" s="113">
        <v>0</v>
      </c>
      <c r="I13" s="113">
        <v>0</v>
      </c>
      <c r="J13" s="113">
        <v>0</v>
      </c>
      <c r="K13" s="114">
        <v>0</v>
      </c>
      <c r="L13" s="115">
        <v>0</v>
      </c>
      <c r="M13" s="113">
        <v>0</v>
      </c>
      <c r="N13" s="113">
        <v>0</v>
      </c>
      <c r="O13" s="127">
        <v>0</v>
      </c>
    </row>
    <row r="14" spans="1:15" ht="25.5" customHeight="1">
      <c r="A14" s="117" t="s">
        <v>177</v>
      </c>
      <c r="B14" s="117" t="s">
        <v>135</v>
      </c>
      <c r="C14" s="125">
        <v>21600</v>
      </c>
      <c r="D14" s="125">
        <v>21600</v>
      </c>
      <c r="E14" s="125">
        <v>21600</v>
      </c>
      <c r="F14" s="113">
        <v>0</v>
      </c>
      <c r="G14" s="113">
        <v>0</v>
      </c>
      <c r="H14" s="113">
        <v>0</v>
      </c>
      <c r="I14" s="113">
        <v>0</v>
      </c>
      <c r="J14" s="113">
        <v>0</v>
      </c>
      <c r="K14" s="114">
        <v>0</v>
      </c>
      <c r="L14" s="115">
        <v>0</v>
      </c>
      <c r="M14" s="113">
        <v>0</v>
      </c>
      <c r="N14" s="113">
        <v>0</v>
      </c>
      <c r="O14" s="127">
        <v>0</v>
      </c>
    </row>
    <row r="15" spans="1:15" ht="25.5" customHeight="1">
      <c r="A15" s="117"/>
      <c r="B15" s="117" t="s">
        <v>131</v>
      </c>
      <c r="C15" s="125">
        <v>308498</v>
      </c>
      <c r="D15" s="125">
        <v>308498</v>
      </c>
      <c r="E15" s="125">
        <v>308498</v>
      </c>
      <c r="F15" s="113">
        <v>0</v>
      </c>
      <c r="G15" s="113">
        <v>0</v>
      </c>
      <c r="H15" s="113">
        <v>0</v>
      </c>
      <c r="I15" s="113">
        <v>0</v>
      </c>
      <c r="J15" s="113">
        <v>0</v>
      </c>
      <c r="K15" s="114">
        <v>0</v>
      </c>
      <c r="L15" s="115">
        <v>0</v>
      </c>
      <c r="M15" s="113">
        <v>0</v>
      </c>
      <c r="N15" s="113">
        <v>0</v>
      </c>
      <c r="O15" s="127">
        <v>0</v>
      </c>
    </row>
    <row r="16" spans="1:15" ht="25.5" customHeight="1">
      <c r="A16" s="117"/>
      <c r="B16" s="117" t="s">
        <v>159</v>
      </c>
      <c r="C16" s="125">
        <v>308498</v>
      </c>
      <c r="D16" s="125">
        <v>308498</v>
      </c>
      <c r="E16" s="125">
        <v>308498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4">
        <v>0</v>
      </c>
      <c r="L16" s="115">
        <v>0</v>
      </c>
      <c r="M16" s="113">
        <v>0</v>
      </c>
      <c r="N16" s="113">
        <v>0</v>
      </c>
      <c r="O16" s="127">
        <v>0</v>
      </c>
    </row>
    <row r="17" spans="1:15" ht="25.5" customHeight="1">
      <c r="A17" s="117" t="s">
        <v>70</v>
      </c>
      <c r="B17" s="117" t="s">
        <v>92</v>
      </c>
      <c r="C17" s="125">
        <v>308498</v>
      </c>
      <c r="D17" s="125">
        <v>308498</v>
      </c>
      <c r="E17" s="125">
        <v>308498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4">
        <v>0</v>
      </c>
      <c r="L17" s="115">
        <v>0</v>
      </c>
      <c r="M17" s="113">
        <v>0</v>
      </c>
      <c r="N17" s="113">
        <v>0</v>
      </c>
      <c r="O17" s="127">
        <v>0</v>
      </c>
    </row>
    <row r="18" spans="1:15" ht="25.5" customHeight="1">
      <c r="A18" s="117"/>
      <c r="B18" s="117" t="s">
        <v>153</v>
      </c>
      <c r="C18" s="125">
        <v>449712</v>
      </c>
      <c r="D18" s="125">
        <v>449712</v>
      </c>
      <c r="E18" s="125">
        <v>449712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4">
        <v>0</v>
      </c>
      <c r="L18" s="115">
        <v>0</v>
      </c>
      <c r="M18" s="113">
        <v>0</v>
      </c>
      <c r="N18" s="113">
        <v>0</v>
      </c>
      <c r="O18" s="127">
        <v>0</v>
      </c>
    </row>
    <row r="19" spans="1:15" ht="25.5" customHeight="1">
      <c r="A19" s="117"/>
      <c r="B19" s="117" t="s">
        <v>130</v>
      </c>
      <c r="C19" s="125">
        <v>441200</v>
      </c>
      <c r="D19" s="125">
        <v>441200</v>
      </c>
      <c r="E19" s="125">
        <v>441200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4">
        <v>0</v>
      </c>
      <c r="L19" s="115">
        <v>0</v>
      </c>
      <c r="M19" s="113">
        <v>0</v>
      </c>
      <c r="N19" s="113">
        <v>0</v>
      </c>
      <c r="O19" s="127">
        <v>0</v>
      </c>
    </row>
    <row r="20" spans="1:15" ht="25.5" customHeight="1">
      <c r="A20" s="117" t="s">
        <v>215</v>
      </c>
      <c r="B20" s="117" t="s">
        <v>71</v>
      </c>
      <c r="C20" s="125">
        <v>46800</v>
      </c>
      <c r="D20" s="125">
        <v>46800</v>
      </c>
      <c r="E20" s="125">
        <v>46800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4">
        <v>0</v>
      </c>
      <c r="L20" s="115">
        <v>0</v>
      </c>
      <c r="M20" s="113">
        <v>0</v>
      </c>
      <c r="N20" s="113">
        <v>0</v>
      </c>
      <c r="O20" s="127">
        <v>0</v>
      </c>
    </row>
    <row r="21" spans="1:15" ht="25.5" customHeight="1">
      <c r="A21" s="117" t="s">
        <v>214</v>
      </c>
      <c r="B21" s="117" t="s">
        <v>56</v>
      </c>
      <c r="C21" s="125">
        <v>394400</v>
      </c>
      <c r="D21" s="125">
        <v>394400</v>
      </c>
      <c r="E21" s="125">
        <v>394400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4">
        <v>0</v>
      </c>
      <c r="L21" s="115">
        <v>0</v>
      </c>
      <c r="M21" s="113">
        <v>0</v>
      </c>
      <c r="N21" s="113">
        <v>0</v>
      </c>
      <c r="O21" s="127">
        <v>0</v>
      </c>
    </row>
    <row r="22" spans="1:15" ht="25.5" customHeight="1">
      <c r="A22" s="117"/>
      <c r="B22" s="117" t="s">
        <v>219</v>
      </c>
      <c r="C22" s="125">
        <v>8512</v>
      </c>
      <c r="D22" s="125">
        <v>8512</v>
      </c>
      <c r="E22" s="125">
        <v>8512</v>
      </c>
      <c r="F22" s="113">
        <v>0</v>
      </c>
      <c r="G22" s="113">
        <v>0</v>
      </c>
      <c r="H22" s="113">
        <v>0</v>
      </c>
      <c r="I22" s="113">
        <v>0</v>
      </c>
      <c r="J22" s="113">
        <v>0</v>
      </c>
      <c r="K22" s="114">
        <v>0</v>
      </c>
      <c r="L22" s="115">
        <v>0</v>
      </c>
      <c r="M22" s="113">
        <v>0</v>
      </c>
      <c r="N22" s="113">
        <v>0</v>
      </c>
      <c r="O22" s="127">
        <v>0</v>
      </c>
    </row>
    <row r="23" spans="1:15" ht="25.5" customHeight="1">
      <c r="A23" s="117" t="s">
        <v>200</v>
      </c>
      <c r="B23" s="117" t="s">
        <v>10</v>
      </c>
      <c r="C23" s="125">
        <v>3783</v>
      </c>
      <c r="D23" s="125">
        <v>3783</v>
      </c>
      <c r="E23" s="125">
        <v>3783</v>
      </c>
      <c r="F23" s="113">
        <v>0</v>
      </c>
      <c r="G23" s="113">
        <v>0</v>
      </c>
      <c r="H23" s="113">
        <v>0</v>
      </c>
      <c r="I23" s="113">
        <v>0</v>
      </c>
      <c r="J23" s="113">
        <v>0</v>
      </c>
      <c r="K23" s="114">
        <v>0</v>
      </c>
      <c r="L23" s="115">
        <v>0</v>
      </c>
      <c r="M23" s="113">
        <v>0</v>
      </c>
      <c r="N23" s="113">
        <v>0</v>
      </c>
      <c r="O23" s="127">
        <v>0</v>
      </c>
    </row>
    <row r="24" spans="1:15" ht="25.5" customHeight="1">
      <c r="A24" s="117" t="s">
        <v>46</v>
      </c>
      <c r="B24" s="117" t="s">
        <v>190</v>
      </c>
      <c r="C24" s="125">
        <v>4729</v>
      </c>
      <c r="D24" s="125">
        <v>4729</v>
      </c>
      <c r="E24" s="125">
        <v>4729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4">
        <v>0</v>
      </c>
      <c r="L24" s="115">
        <v>0</v>
      </c>
      <c r="M24" s="113">
        <v>0</v>
      </c>
      <c r="N24" s="113">
        <v>0</v>
      </c>
      <c r="O24" s="127">
        <v>0</v>
      </c>
    </row>
    <row r="25" spans="1:15" ht="25.5" customHeight="1">
      <c r="A25" s="117"/>
      <c r="B25" s="117" t="s">
        <v>37</v>
      </c>
      <c r="C25" s="125">
        <v>442624</v>
      </c>
      <c r="D25" s="125">
        <v>442624</v>
      </c>
      <c r="E25" s="125">
        <v>442624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4">
        <v>0</v>
      </c>
      <c r="L25" s="115">
        <v>0</v>
      </c>
      <c r="M25" s="113">
        <v>0</v>
      </c>
      <c r="N25" s="113">
        <v>0</v>
      </c>
      <c r="O25" s="127">
        <v>0</v>
      </c>
    </row>
    <row r="26" spans="1:15" ht="25.5" customHeight="1">
      <c r="A26" s="117"/>
      <c r="B26" s="117" t="s">
        <v>83</v>
      </c>
      <c r="C26" s="125">
        <v>259779</v>
      </c>
      <c r="D26" s="125">
        <v>259779</v>
      </c>
      <c r="E26" s="125">
        <v>259779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4">
        <v>0</v>
      </c>
      <c r="L26" s="115">
        <v>0</v>
      </c>
      <c r="M26" s="113">
        <v>0</v>
      </c>
      <c r="N26" s="113">
        <v>0</v>
      </c>
      <c r="O26" s="127">
        <v>0</v>
      </c>
    </row>
    <row r="27" spans="1:15" ht="25.5" customHeight="1">
      <c r="A27" s="117" t="s">
        <v>221</v>
      </c>
      <c r="B27" s="117" t="s">
        <v>64</v>
      </c>
      <c r="C27" s="125">
        <v>200779</v>
      </c>
      <c r="D27" s="125">
        <v>200779</v>
      </c>
      <c r="E27" s="125">
        <v>200779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4">
        <v>0</v>
      </c>
      <c r="L27" s="115">
        <v>0</v>
      </c>
      <c r="M27" s="113">
        <v>0</v>
      </c>
      <c r="N27" s="113">
        <v>0</v>
      </c>
      <c r="O27" s="127">
        <v>0</v>
      </c>
    </row>
    <row r="28" spans="1:15" ht="25.5" customHeight="1">
      <c r="A28" s="117" t="s">
        <v>59</v>
      </c>
      <c r="B28" s="117" t="s">
        <v>156</v>
      </c>
      <c r="C28" s="125">
        <v>59000</v>
      </c>
      <c r="D28" s="125">
        <v>59000</v>
      </c>
      <c r="E28" s="125">
        <v>59000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4">
        <v>0</v>
      </c>
      <c r="L28" s="115">
        <v>0</v>
      </c>
      <c r="M28" s="113">
        <v>0</v>
      </c>
      <c r="N28" s="113">
        <v>0</v>
      </c>
      <c r="O28" s="127">
        <v>0</v>
      </c>
    </row>
    <row r="29" spans="1:15" ht="25.5" customHeight="1">
      <c r="A29" s="117"/>
      <c r="B29" s="117" t="s">
        <v>31</v>
      </c>
      <c r="C29" s="125">
        <v>182845</v>
      </c>
      <c r="D29" s="125">
        <v>182845</v>
      </c>
      <c r="E29" s="125">
        <v>182845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4">
        <v>0</v>
      </c>
      <c r="L29" s="115">
        <v>0</v>
      </c>
      <c r="M29" s="113">
        <v>0</v>
      </c>
      <c r="N29" s="113">
        <v>0</v>
      </c>
      <c r="O29" s="127">
        <v>0</v>
      </c>
    </row>
    <row r="30" spans="1:15" ht="25.5" customHeight="1">
      <c r="A30" s="117" t="s">
        <v>50</v>
      </c>
      <c r="B30" s="117" t="s">
        <v>41</v>
      </c>
      <c r="C30" s="125">
        <v>182845</v>
      </c>
      <c r="D30" s="125">
        <v>182845</v>
      </c>
      <c r="E30" s="125">
        <v>182845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4">
        <v>0</v>
      </c>
      <c r="L30" s="115">
        <v>0</v>
      </c>
      <c r="M30" s="113">
        <v>0</v>
      </c>
      <c r="N30" s="113">
        <v>0</v>
      </c>
      <c r="O30" s="127">
        <v>0</v>
      </c>
    </row>
    <row r="31" spans="1:15" ht="25.5" customHeight="1">
      <c r="A31" s="117"/>
      <c r="B31" s="117" t="s">
        <v>34</v>
      </c>
      <c r="C31" s="125">
        <v>1437920</v>
      </c>
      <c r="D31" s="125">
        <v>1437920</v>
      </c>
      <c r="E31" s="125">
        <v>1437920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4">
        <v>0</v>
      </c>
      <c r="L31" s="115">
        <v>0</v>
      </c>
      <c r="M31" s="113">
        <v>0</v>
      </c>
      <c r="N31" s="113">
        <v>0</v>
      </c>
      <c r="O31" s="127">
        <v>0</v>
      </c>
    </row>
    <row r="32" spans="1:15" ht="25.5" customHeight="1">
      <c r="A32" s="117"/>
      <c r="B32" s="117" t="s">
        <v>173</v>
      </c>
      <c r="C32" s="125">
        <v>157920</v>
      </c>
      <c r="D32" s="125">
        <v>157920</v>
      </c>
      <c r="E32" s="125">
        <v>157920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4">
        <v>0</v>
      </c>
      <c r="L32" s="115">
        <v>0</v>
      </c>
      <c r="M32" s="113">
        <v>0</v>
      </c>
      <c r="N32" s="113">
        <v>0</v>
      </c>
      <c r="O32" s="127">
        <v>0</v>
      </c>
    </row>
    <row r="33" spans="1:15" ht="25.5" customHeight="1">
      <c r="A33" s="117" t="s">
        <v>104</v>
      </c>
      <c r="B33" s="117" t="s">
        <v>175</v>
      </c>
      <c r="C33" s="125">
        <v>157920</v>
      </c>
      <c r="D33" s="125">
        <v>157920</v>
      </c>
      <c r="E33" s="125">
        <v>157920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4">
        <v>0</v>
      </c>
      <c r="L33" s="115">
        <v>0</v>
      </c>
      <c r="M33" s="113">
        <v>0</v>
      </c>
      <c r="N33" s="113">
        <v>0</v>
      </c>
      <c r="O33" s="127">
        <v>0</v>
      </c>
    </row>
    <row r="34" spans="1:15" ht="25.5" customHeight="1">
      <c r="A34" s="117"/>
      <c r="B34" s="117" t="s">
        <v>183</v>
      </c>
      <c r="C34" s="125">
        <v>1280000</v>
      </c>
      <c r="D34" s="125">
        <v>1280000</v>
      </c>
      <c r="E34" s="125">
        <v>1280000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4">
        <v>0</v>
      </c>
      <c r="L34" s="115">
        <v>0</v>
      </c>
      <c r="M34" s="113">
        <v>0</v>
      </c>
      <c r="N34" s="113">
        <v>0</v>
      </c>
      <c r="O34" s="127">
        <v>0</v>
      </c>
    </row>
    <row r="35" spans="1:15" ht="25.5" customHeight="1">
      <c r="A35" s="117" t="s">
        <v>217</v>
      </c>
      <c r="B35" s="117" t="s">
        <v>76</v>
      </c>
      <c r="C35" s="125">
        <v>1280000</v>
      </c>
      <c r="D35" s="125">
        <v>1280000</v>
      </c>
      <c r="E35" s="125">
        <v>1280000</v>
      </c>
      <c r="F35" s="113">
        <v>0</v>
      </c>
      <c r="G35" s="113">
        <v>0</v>
      </c>
      <c r="H35" s="113">
        <v>0</v>
      </c>
      <c r="I35" s="113">
        <v>0</v>
      </c>
      <c r="J35" s="113">
        <v>0</v>
      </c>
      <c r="K35" s="114">
        <v>0</v>
      </c>
      <c r="L35" s="115">
        <v>0</v>
      </c>
      <c r="M35" s="113">
        <v>0</v>
      </c>
      <c r="N35" s="113">
        <v>0</v>
      </c>
      <c r="O35" s="127">
        <v>0</v>
      </c>
    </row>
  </sheetData>
  <mergeCells count="10">
    <mergeCell ref="A4:A5"/>
    <mergeCell ref="B4:B5"/>
    <mergeCell ref="L4:L5"/>
    <mergeCell ref="M4:M5"/>
    <mergeCell ref="N4:N5"/>
    <mergeCell ref="O4:O5"/>
    <mergeCell ref="C4:C5"/>
    <mergeCell ref="I4:I5"/>
    <mergeCell ref="J4:J5"/>
    <mergeCell ref="K4:K5"/>
  </mergeCells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showZeros="0" workbookViewId="0" topLeftCell="B1">
      <selection activeCell="D15" sqref="D15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0" t="s">
        <v>172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ht="21" customHeight="1">
      <c r="A3" s="111" t="s">
        <v>208</v>
      </c>
      <c r="B3" s="19"/>
      <c r="C3" s="15"/>
      <c r="D3" s="15"/>
      <c r="E3" s="15"/>
      <c r="F3" s="15"/>
      <c r="G3" s="15"/>
      <c r="H3" s="16" t="s">
        <v>13</v>
      </c>
      <c r="I3" s="15"/>
      <c r="J3" s="15"/>
    </row>
    <row r="4" spans="1:10" ht="21" customHeight="1">
      <c r="A4" s="20" t="s">
        <v>170</v>
      </c>
      <c r="B4" s="20"/>
      <c r="C4" s="148" t="s">
        <v>54</v>
      </c>
      <c r="D4" s="151" t="s">
        <v>18</v>
      </c>
      <c r="E4" s="147" t="s">
        <v>133</v>
      </c>
      <c r="F4" s="150" t="s">
        <v>189</v>
      </c>
      <c r="G4" s="152" t="s">
        <v>73</v>
      </c>
      <c r="H4" s="149" t="s">
        <v>141</v>
      </c>
      <c r="I4" s="15"/>
      <c r="J4" s="15"/>
    </row>
    <row r="5" spans="1:10" ht="21" customHeight="1">
      <c r="A5" s="18" t="s">
        <v>222</v>
      </c>
      <c r="B5" s="22" t="s">
        <v>209</v>
      </c>
      <c r="C5" s="148"/>
      <c r="D5" s="151"/>
      <c r="E5" s="147"/>
      <c r="F5" s="150"/>
      <c r="G5" s="152"/>
      <c r="H5" s="149"/>
      <c r="I5" s="15"/>
      <c r="J5" s="15"/>
    </row>
    <row r="6" spans="1:10" ht="21" customHeight="1">
      <c r="A6" s="17" t="s">
        <v>142</v>
      </c>
      <c r="B6" s="17" t="s">
        <v>142</v>
      </c>
      <c r="C6" s="17">
        <v>1</v>
      </c>
      <c r="D6" s="42">
        <f>C6+1</f>
        <v>2</v>
      </c>
      <c r="E6" s="42">
        <f>D6+1</f>
        <v>3</v>
      </c>
      <c r="F6" s="42">
        <f>E6+1</f>
        <v>4</v>
      </c>
      <c r="G6" s="42">
        <f>F6+1</f>
        <v>5</v>
      </c>
      <c r="H6" s="42">
        <f>G6+1</f>
        <v>6</v>
      </c>
      <c r="I6" s="15"/>
      <c r="J6" s="15"/>
    </row>
    <row r="7" spans="1:10" ht="18.75" customHeight="1">
      <c r="A7" s="117"/>
      <c r="B7" s="117" t="s">
        <v>54</v>
      </c>
      <c r="C7" s="118">
        <v>7947580</v>
      </c>
      <c r="D7" s="118">
        <v>7947580</v>
      </c>
      <c r="E7" s="118">
        <v>0</v>
      </c>
      <c r="F7" s="119">
        <v>0</v>
      </c>
      <c r="G7" s="116">
        <v>0</v>
      </c>
      <c r="H7" s="116">
        <v>0</v>
      </c>
      <c r="I7" s="19"/>
      <c r="J7" s="15"/>
    </row>
    <row r="8" spans="1:10" ht="18.75" customHeight="1">
      <c r="A8" s="117" t="s">
        <v>216</v>
      </c>
      <c r="B8" s="117" t="s">
        <v>43</v>
      </c>
      <c r="C8" s="118">
        <v>5308826</v>
      </c>
      <c r="D8" s="118">
        <v>5308826</v>
      </c>
      <c r="E8" s="118">
        <v>0</v>
      </c>
      <c r="F8" s="119">
        <v>0</v>
      </c>
      <c r="G8" s="116">
        <v>0</v>
      </c>
      <c r="H8" s="116">
        <v>0</v>
      </c>
      <c r="I8" s="19"/>
      <c r="J8" s="19"/>
    </row>
    <row r="9" spans="1:10" ht="18.75" customHeight="1">
      <c r="A9" s="117" t="s">
        <v>187</v>
      </c>
      <c r="B9" s="117" t="s">
        <v>198</v>
      </c>
      <c r="C9" s="118">
        <v>5173802</v>
      </c>
      <c r="D9" s="118">
        <v>5173802</v>
      </c>
      <c r="E9" s="118">
        <v>0</v>
      </c>
      <c r="F9" s="119">
        <v>0</v>
      </c>
      <c r="G9" s="116">
        <v>0</v>
      </c>
      <c r="H9" s="116">
        <v>0</v>
      </c>
      <c r="I9" s="19"/>
      <c r="J9" s="19"/>
    </row>
    <row r="10" spans="1:10" ht="20.25" customHeight="1">
      <c r="A10" s="117" t="s">
        <v>116</v>
      </c>
      <c r="B10" s="117" t="s">
        <v>35</v>
      </c>
      <c r="C10" s="118">
        <v>5173802</v>
      </c>
      <c r="D10" s="118">
        <v>5173802</v>
      </c>
      <c r="E10" s="118">
        <v>0</v>
      </c>
      <c r="F10" s="119">
        <v>0</v>
      </c>
      <c r="G10" s="116">
        <v>0</v>
      </c>
      <c r="H10" s="116">
        <v>0</v>
      </c>
      <c r="I10" s="19"/>
      <c r="J10" s="15"/>
    </row>
    <row r="11" spans="1:10" ht="18.75" customHeight="1">
      <c r="A11" s="117" t="s">
        <v>33</v>
      </c>
      <c r="B11" s="117" t="s">
        <v>114</v>
      </c>
      <c r="C11" s="118">
        <v>113424</v>
      </c>
      <c r="D11" s="118">
        <v>113424</v>
      </c>
      <c r="E11" s="118">
        <v>0</v>
      </c>
      <c r="F11" s="119">
        <v>0</v>
      </c>
      <c r="G11" s="116">
        <v>0</v>
      </c>
      <c r="H11" s="116">
        <v>0</v>
      </c>
      <c r="I11" s="15"/>
      <c r="J11" s="15"/>
    </row>
    <row r="12" spans="1:10" ht="18.75" customHeight="1">
      <c r="A12" s="117" t="s">
        <v>74</v>
      </c>
      <c r="B12" s="117" t="s">
        <v>145</v>
      </c>
      <c r="C12" s="118">
        <v>113424</v>
      </c>
      <c r="D12" s="118">
        <v>113424</v>
      </c>
      <c r="E12" s="118">
        <v>0</v>
      </c>
      <c r="F12" s="119">
        <v>0</v>
      </c>
      <c r="G12" s="116">
        <v>0</v>
      </c>
      <c r="H12" s="116">
        <v>0</v>
      </c>
      <c r="I12" s="15"/>
      <c r="J12" s="15"/>
    </row>
    <row r="13" spans="1:10" ht="18.75" customHeight="1">
      <c r="A13" s="117" t="s">
        <v>178</v>
      </c>
      <c r="B13" s="117" t="s">
        <v>19</v>
      </c>
      <c r="C13" s="118">
        <v>21600</v>
      </c>
      <c r="D13" s="118">
        <v>21600</v>
      </c>
      <c r="E13" s="118">
        <v>0</v>
      </c>
      <c r="F13" s="119">
        <v>0</v>
      </c>
      <c r="G13" s="116">
        <v>0</v>
      </c>
      <c r="H13" s="116">
        <v>0</v>
      </c>
      <c r="I13" s="15"/>
      <c r="J13" s="15"/>
    </row>
    <row r="14" spans="1:10" ht="18.75" customHeight="1">
      <c r="A14" s="117" t="s">
        <v>85</v>
      </c>
      <c r="B14" s="117" t="s">
        <v>135</v>
      </c>
      <c r="C14" s="118">
        <v>21600</v>
      </c>
      <c r="D14" s="118">
        <v>21600</v>
      </c>
      <c r="E14" s="118">
        <v>0</v>
      </c>
      <c r="F14" s="119">
        <v>0</v>
      </c>
      <c r="G14" s="116">
        <v>0</v>
      </c>
      <c r="H14" s="116">
        <v>0</v>
      </c>
      <c r="I14" s="15"/>
      <c r="J14" s="15"/>
    </row>
    <row r="15" spans="1:10" ht="18.75" customHeight="1">
      <c r="A15" s="117" t="s">
        <v>109</v>
      </c>
      <c r="B15" s="117" t="s">
        <v>131</v>
      </c>
      <c r="C15" s="118">
        <v>308498</v>
      </c>
      <c r="D15" s="118">
        <v>308498</v>
      </c>
      <c r="E15" s="118">
        <v>0</v>
      </c>
      <c r="F15" s="119">
        <v>0</v>
      </c>
      <c r="G15" s="116">
        <v>0</v>
      </c>
      <c r="H15" s="116">
        <v>0</v>
      </c>
      <c r="I15" s="15"/>
      <c r="J15" s="15"/>
    </row>
    <row r="16" spans="1:10" ht="18.75" customHeight="1">
      <c r="A16" s="117" t="s">
        <v>89</v>
      </c>
      <c r="B16" s="117" t="s">
        <v>159</v>
      </c>
      <c r="C16" s="118">
        <v>308498</v>
      </c>
      <c r="D16" s="118">
        <v>308498</v>
      </c>
      <c r="E16" s="118">
        <v>0</v>
      </c>
      <c r="F16" s="119">
        <v>0</v>
      </c>
      <c r="G16" s="116">
        <v>0</v>
      </c>
      <c r="H16" s="116">
        <v>0</v>
      </c>
      <c r="I16" s="15"/>
      <c r="J16" s="15"/>
    </row>
    <row r="17" spans="1:8" ht="18.75" customHeight="1">
      <c r="A17" s="117" t="s">
        <v>180</v>
      </c>
      <c r="B17" s="117" t="s">
        <v>92</v>
      </c>
      <c r="C17" s="118">
        <v>308498</v>
      </c>
      <c r="D17" s="118">
        <v>308498</v>
      </c>
      <c r="E17" s="118">
        <v>0</v>
      </c>
      <c r="F17" s="119">
        <v>0</v>
      </c>
      <c r="G17" s="116">
        <v>0</v>
      </c>
      <c r="H17" s="116">
        <v>0</v>
      </c>
    </row>
    <row r="18" spans="1:10" ht="18.75" customHeight="1">
      <c r="A18" s="117" t="s">
        <v>55</v>
      </c>
      <c r="B18" s="117" t="s">
        <v>153</v>
      </c>
      <c r="C18" s="118">
        <v>449712</v>
      </c>
      <c r="D18" s="118">
        <v>449712</v>
      </c>
      <c r="E18" s="118">
        <v>0</v>
      </c>
      <c r="F18" s="119">
        <v>0</v>
      </c>
      <c r="G18" s="116">
        <v>0</v>
      </c>
      <c r="H18" s="116">
        <v>0</v>
      </c>
      <c r="I18" s="15"/>
      <c r="J18" s="15"/>
    </row>
    <row r="19" spans="1:8" ht="18.75" customHeight="1">
      <c r="A19" s="117" t="s">
        <v>88</v>
      </c>
      <c r="B19" s="117" t="s">
        <v>130</v>
      </c>
      <c r="C19" s="118">
        <v>441200</v>
      </c>
      <c r="D19" s="118">
        <v>441200</v>
      </c>
      <c r="E19" s="118">
        <v>0</v>
      </c>
      <c r="F19" s="119">
        <v>0</v>
      </c>
      <c r="G19" s="116">
        <v>0</v>
      </c>
      <c r="H19" s="116">
        <v>0</v>
      </c>
    </row>
    <row r="20" spans="1:8" ht="18.75" customHeight="1">
      <c r="A20" s="117" t="s">
        <v>90</v>
      </c>
      <c r="B20" s="117" t="s">
        <v>71</v>
      </c>
      <c r="C20" s="118">
        <v>46800</v>
      </c>
      <c r="D20" s="118">
        <v>46800</v>
      </c>
      <c r="E20" s="118">
        <v>0</v>
      </c>
      <c r="F20" s="119">
        <v>0</v>
      </c>
      <c r="G20" s="116">
        <v>0</v>
      </c>
      <c r="H20" s="116">
        <v>0</v>
      </c>
    </row>
    <row r="21" spans="1:8" ht="18.75" customHeight="1">
      <c r="A21" s="117" t="s">
        <v>91</v>
      </c>
      <c r="B21" s="117" t="s">
        <v>56</v>
      </c>
      <c r="C21" s="118">
        <v>394400</v>
      </c>
      <c r="D21" s="118">
        <v>394400</v>
      </c>
      <c r="E21" s="118">
        <v>0</v>
      </c>
      <c r="F21" s="119">
        <v>0</v>
      </c>
      <c r="G21" s="116">
        <v>0</v>
      </c>
      <c r="H21" s="116">
        <v>0</v>
      </c>
    </row>
    <row r="22" spans="1:8" ht="18.75" customHeight="1">
      <c r="A22" s="117" t="s">
        <v>62</v>
      </c>
      <c r="B22" s="117" t="s">
        <v>219</v>
      </c>
      <c r="C22" s="118">
        <v>8512</v>
      </c>
      <c r="D22" s="118">
        <v>8512</v>
      </c>
      <c r="E22" s="118">
        <v>0</v>
      </c>
      <c r="F22" s="119">
        <v>0</v>
      </c>
      <c r="G22" s="116">
        <v>0</v>
      </c>
      <c r="H22" s="116">
        <v>0</v>
      </c>
    </row>
    <row r="23" spans="1:8" ht="18.75" customHeight="1">
      <c r="A23" s="117" t="s">
        <v>108</v>
      </c>
      <c r="B23" s="117" t="s">
        <v>10</v>
      </c>
      <c r="C23" s="118">
        <v>3783</v>
      </c>
      <c r="D23" s="118">
        <v>3783</v>
      </c>
      <c r="E23" s="118">
        <v>0</v>
      </c>
      <c r="F23" s="119">
        <v>0</v>
      </c>
      <c r="G23" s="116">
        <v>0</v>
      </c>
      <c r="H23" s="116">
        <v>0</v>
      </c>
    </row>
    <row r="24" spans="1:8" ht="18.75" customHeight="1">
      <c r="A24" s="117" t="s">
        <v>163</v>
      </c>
      <c r="B24" s="117" t="s">
        <v>190</v>
      </c>
      <c r="C24" s="118">
        <v>4729</v>
      </c>
      <c r="D24" s="118">
        <v>4729</v>
      </c>
      <c r="E24" s="118">
        <v>0</v>
      </c>
      <c r="F24" s="119">
        <v>0</v>
      </c>
      <c r="G24" s="116">
        <v>0</v>
      </c>
      <c r="H24" s="116">
        <v>0</v>
      </c>
    </row>
    <row r="25" spans="1:8" ht="18.75" customHeight="1">
      <c r="A25" s="117" t="s">
        <v>95</v>
      </c>
      <c r="B25" s="117" t="s">
        <v>37</v>
      </c>
      <c r="C25" s="118">
        <v>442624</v>
      </c>
      <c r="D25" s="118">
        <v>442624</v>
      </c>
      <c r="E25" s="118">
        <v>0</v>
      </c>
      <c r="F25" s="119">
        <v>0</v>
      </c>
      <c r="G25" s="116">
        <v>0</v>
      </c>
      <c r="H25" s="116">
        <v>0</v>
      </c>
    </row>
    <row r="26" spans="1:8" ht="18.75" customHeight="1">
      <c r="A26" s="117" t="s">
        <v>188</v>
      </c>
      <c r="B26" s="117" t="s">
        <v>83</v>
      </c>
      <c r="C26" s="118">
        <v>259779</v>
      </c>
      <c r="D26" s="118">
        <v>259779</v>
      </c>
      <c r="E26" s="118">
        <v>0</v>
      </c>
      <c r="F26" s="119">
        <v>0</v>
      </c>
      <c r="G26" s="116">
        <v>0</v>
      </c>
      <c r="H26" s="116">
        <v>0</v>
      </c>
    </row>
    <row r="27" spans="1:8" ht="18.75" customHeight="1">
      <c r="A27" s="117" t="s">
        <v>94</v>
      </c>
      <c r="B27" s="117" t="s">
        <v>64</v>
      </c>
      <c r="C27" s="118">
        <v>200779</v>
      </c>
      <c r="D27" s="118">
        <v>200779</v>
      </c>
      <c r="E27" s="118">
        <v>0</v>
      </c>
      <c r="F27" s="119">
        <v>0</v>
      </c>
      <c r="G27" s="116">
        <v>0</v>
      </c>
      <c r="H27" s="116">
        <v>0</v>
      </c>
    </row>
    <row r="28" spans="1:8" ht="18.75" customHeight="1">
      <c r="A28" s="117" t="s">
        <v>148</v>
      </c>
      <c r="B28" s="117" t="s">
        <v>156</v>
      </c>
      <c r="C28" s="118">
        <v>59000</v>
      </c>
      <c r="D28" s="118">
        <v>59000</v>
      </c>
      <c r="E28" s="118">
        <v>0</v>
      </c>
      <c r="F28" s="119">
        <v>0</v>
      </c>
      <c r="G28" s="116">
        <v>0</v>
      </c>
      <c r="H28" s="116">
        <v>0</v>
      </c>
    </row>
    <row r="29" spans="1:8" ht="18.75" customHeight="1">
      <c r="A29" s="117" t="s">
        <v>102</v>
      </c>
      <c r="B29" s="117" t="s">
        <v>31</v>
      </c>
      <c r="C29" s="118">
        <v>182845</v>
      </c>
      <c r="D29" s="118">
        <v>182845</v>
      </c>
      <c r="E29" s="118">
        <v>0</v>
      </c>
      <c r="F29" s="119">
        <v>0</v>
      </c>
      <c r="G29" s="116">
        <v>0</v>
      </c>
      <c r="H29" s="116">
        <v>0</v>
      </c>
    </row>
    <row r="30" spans="1:8" ht="20.25" customHeight="1">
      <c r="A30" s="117" t="s">
        <v>144</v>
      </c>
      <c r="B30" s="117" t="s">
        <v>41</v>
      </c>
      <c r="C30" s="118">
        <v>182845</v>
      </c>
      <c r="D30" s="118">
        <v>182845</v>
      </c>
      <c r="E30" s="118">
        <v>0</v>
      </c>
      <c r="F30" s="119">
        <v>0</v>
      </c>
      <c r="G30" s="116">
        <v>0</v>
      </c>
      <c r="H30" s="116">
        <v>0</v>
      </c>
    </row>
    <row r="31" spans="1:8" ht="18.75" customHeight="1">
      <c r="A31" s="117" t="s">
        <v>45</v>
      </c>
      <c r="B31" s="117" t="s">
        <v>34</v>
      </c>
      <c r="C31" s="118">
        <v>1437920</v>
      </c>
      <c r="D31" s="118">
        <v>1437920</v>
      </c>
      <c r="E31" s="118">
        <v>0</v>
      </c>
      <c r="F31" s="119">
        <v>0</v>
      </c>
      <c r="G31" s="116">
        <v>0</v>
      </c>
      <c r="H31" s="116">
        <v>0</v>
      </c>
    </row>
    <row r="32" spans="1:8" ht="18.75" customHeight="1">
      <c r="A32" s="117" t="s">
        <v>89</v>
      </c>
      <c r="B32" s="117" t="s">
        <v>173</v>
      </c>
      <c r="C32" s="118">
        <v>157920</v>
      </c>
      <c r="D32" s="118">
        <v>157920</v>
      </c>
      <c r="E32" s="118">
        <v>0</v>
      </c>
      <c r="F32" s="119">
        <v>0</v>
      </c>
      <c r="G32" s="116">
        <v>0</v>
      </c>
      <c r="H32" s="116">
        <v>0</v>
      </c>
    </row>
    <row r="33" spans="1:8" ht="18.75" customHeight="1">
      <c r="A33" s="117" t="s">
        <v>194</v>
      </c>
      <c r="B33" s="117" t="s">
        <v>175</v>
      </c>
      <c r="C33" s="118">
        <v>157920</v>
      </c>
      <c r="D33" s="118">
        <v>157920</v>
      </c>
      <c r="E33" s="118">
        <v>0</v>
      </c>
      <c r="F33" s="119">
        <v>0</v>
      </c>
      <c r="G33" s="116">
        <v>0</v>
      </c>
      <c r="H33" s="116">
        <v>0</v>
      </c>
    </row>
    <row r="34" spans="1:8" ht="18.75" customHeight="1">
      <c r="A34" s="117" t="s">
        <v>188</v>
      </c>
      <c r="B34" s="117" t="s">
        <v>183</v>
      </c>
      <c r="C34" s="118">
        <v>1280000</v>
      </c>
      <c r="D34" s="118">
        <v>1280000</v>
      </c>
      <c r="E34" s="118">
        <v>0</v>
      </c>
      <c r="F34" s="119">
        <v>0</v>
      </c>
      <c r="G34" s="116">
        <v>0</v>
      </c>
      <c r="H34" s="116">
        <v>0</v>
      </c>
    </row>
    <row r="35" spans="1:8" ht="18.75" customHeight="1">
      <c r="A35" s="117" t="s">
        <v>98</v>
      </c>
      <c r="B35" s="117" t="s">
        <v>76</v>
      </c>
      <c r="C35" s="118">
        <v>1280000</v>
      </c>
      <c r="D35" s="118">
        <v>1280000</v>
      </c>
      <c r="E35" s="118">
        <v>0</v>
      </c>
      <c r="F35" s="119">
        <v>0</v>
      </c>
      <c r="G35" s="116">
        <v>0</v>
      </c>
      <c r="H35" s="116">
        <v>0</v>
      </c>
    </row>
  </sheetData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0"/>
  <sheetViews>
    <sheetView showGridLines="0" showZeros="0" workbookViewId="0" topLeftCell="A1">
      <selection activeCell="C8" sqref="C8"/>
    </sheetView>
  </sheetViews>
  <sheetFormatPr defaultColWidth="9.16015625" defaultRowHeight="12.75" customHeight="1"/>
  <cols>
    <col min="1" max="1" width="40.5" style="5" customWidth="1"/>
    <col min="2" max="2" width="24.33203125" style="5" customWidth="1"/>
    <col min="3" max="3" width="38.16015625" style="5" customWidth="1"/>
    <col min="4" max="4" width="27.66015625" style="5" customWidth="1"/>
    <col min="5" max="5" width="25.33203125" style="5" customWidth="1"/>
    <col min="6" max="6" width="27.66015625" style="5" customWidth="1"/>
    <col min="7" max="16384" width="9.16015625" style="5" customWidth="1"/>
  </cols>
  <sheetData>
    <row r="1" spans="1:7" ht="19.5" customHeight="1">
      <c r="A1" s="19"/>
      <c r="B1" s="19"/>
      <c r="C1" s="19"/>
      <c r="D1" s="19"/>
      <c r="E1" s="19"/>
      <c r="F1" s="21"/>
      <c r="G1" s="19"/>
    </row>
    <row r="2" spans="1:7" ht="29.25" customHeight="1">
      <c r="A2" s="27" t="s">
        <v>27</v>
      </c>
      <c r="B2" s="28"/>
      <c r="C2" s="28"/>
      <c r="D2" s="28"/>
      <c r="E2" s="28"/>
      <c r="F2" s="28"/>
      <c r="G2" s="19"/>
    </row>
    <row r="3" spans="1:6" s="138" customFormat="1" ht="17.25" customHeight="1">
      <c r="A3" s="160" t="s">
        <v>208</v>
      </c>
      <c r="F3" s="89" t="s">
        <v>13</v>
      </c>
    </row>
    <row r="4" spans="1:6" s="138" customFormat="1" ht="17.25" customHeight="1">
      <c r="A4" s="90" t="s">
        <v>75</v>
      </c>
      <c r="B4" s="91"/>
      <c r="C4" s="139" t="s">
        <v>202</v>
      </c>
      <c r="D4" s="140"/>
      <c r="E4" s="140"/>
      <c r="F4" s="92"/>
    </row>
    <row r="5" spans="1:6" s="138" customFormat="1" ht="17.25" customHeight="1">
      <c r="A5" s="93" t="s">
        <v>81</v>
      </c>
      <c r="B5" s="124" t="s">
        <v>100</v>
      </c>
      <c r="C5" s="94" t="s">
        <v>201</v>
      </c>
      <c r="D5" s="94" t="s">
        <v>54</v>
      </c>
      <c r="E5" s="95" t="s">
        <v>166</v>
      </c>
      <c r="F5" s="95" t="s">
        <v>203</v>
      </c>
    </row>
    <row r="6" spans="1:6" s="138" customFormat="1" ht="17.25" customHeight="1">
      <c r="A6" s="96" t="s">
        <v>7</v>
      </c>
      <c r="B6" s="161">
        <v>6477037</v>
      </c>
      <c r="C6" s="97" t="s">
        <v>87</v>
      </c>
      <c r="D6" s="98">
        <f>'财拨总表（引用）'!B7</f>
        <v>6477037</v>
      </c>
      <c r="E6" s="98">
        <f>'财拨总表（引用）'!C7</f>
        <v>6477037</v>
      </c>
      <c r="F6" s="98">
        <f>'财拨总表（引用）'!D7</f>
        <v>0</v>
      </c>
    </row>
    <row r="7" spans="1:6" s="138" customFormat="1" ht="17.25" customHeight="1">
      <c r="A7" s="96" t="s">
        <v>11</v>
      </c>
      <c r="B7" s="161">
        <v>6477037</v>
      </c>
      <c r="C7" s="97" t="str">
        <f>'财拨总表（引用）'!A8</f>
        <v>一般公共服务支出</v>
      </c>
      <c r="D7" s="99">
        <f>'财拨总表（引用）'!B8</f>
        <v>3838283</v>
      </c>
      <c r="E7" s="99">
        <f>'财拨总表（引用）'!C8</f>
        <v>3838283</v>
      </c>
      <c r="F7" s="99">
        <f>'财拨总表（引用）'!D8</f>
        <v>0</v>
      </c>
    </row>
    <row r="8" spans="1:6" s="138" customFormat="1" ht="17.25" customHeight="1">
      <c r="A8" s="96" t="s">
        <v>72</v>
      </c>
      <c r="B8" s="161">
        <v>0</v>
      </c>
      <c r="C8" s="97" t="str">
        <f>'财拨总表（引用）'!A9</f>
        <v>文化体育与传媒支出</v>
      </c>
      <c r="D8" s="99">
        <f>'财拨总表（引用）'!B9</f>
        <v>308498</v>
      </c>
      <c r="E8" s="99">
        <f>'财拨总表（引用）'!C9</f>
        <v>308498</v>
      </c>
      <c r="F8" s="99">
        <f>'财拨总表（引用）'!D9</f>
        <v>0</v>
      </c>
    </row>
    <row r="9" spans="1:6" s="138" customFormat="1" ht="17.25" customHeight="1">
      <c r="A9" s="96" t="s">
        <v>26</v>
      </c>
      <c r="B9" s="161">
        <v>0</v>
      </c>
      <c r="C9" s="97" t="str">
        <f>'财拨总表（引用）'!A10</f>
        <v>社会保障和就业支出</v>
      </c>
      <c r="D9" s="99">
        <f>'财拨总表（引用）'!B10</f>
        <v>449712</v>
      </c>
      <c r="E9" s="99">
        <f>'财拨总表（引用）'!C10</f>
        <v>449712</v>
      </c>
      <c r="F9" s="99">
        <f>'财拨总表（引用）'!D10</f>
        <v>0</v>
      </c>
    </row>
    <row r="10" spans="1:6" s="138" customFormat="1" ht="17.25" customHeight="1">
      <c r="A10" s="96" t="s">
        <v>29</v>
      </c>
      <c r="B10" s="162">
        <v>0</v>
      </c>
      <c r="C10" s="97" t="str">
        <f>'财拨总表（引用）'!A11</f>
        <v>医疗卫生与计划生育支出</v>
      </c>
      <c r="D10" s="99">
        <f>'财拨总表（引用）'!B11</f>
        <v>442624</v>
      </c>
      <c r="E10" s="99">
        <f>'财拨总表（引用）'!C11</f>
        <v>442624</v>
      </c>
      <c r="F10" s="99">
        <f>'财拨总表（引用）'!D11</f>
        <v>0</v>
      </c>
    </row>
    <row r="11" spans="1:6" s="138" customFormat="1" ht="17.25" customHeight="1">
      <c r="A11" s="100"/>
      <c r="B11" s="101"/>
      <c r="C11" s="102" t="str">
        <f>'财拨总表（引用）'!A12</f>
        <v>农林水支出</v>
      </c>
      <c r="D11" s="99">
        <f>'财拨总表（引用）'!B12</f>
        <v>1437920</v>
      </c>
      <c r="E11" s="99">
        <f>'财拨总表（引用）'!C12</f>
        <v>1437920</v>
      </c>
      <c r="F11" s="99">
        <f>'财拨总表（引用）'!D12</f>
        <v>0</v>
      </c>
    </row>
    <row r="12" spans="1:6" s="138" customFormat="1" ht="17.25" customHeight="1">
      <c r="A12" s="69" t="s">
        <v>24</v>
      </c>
      <c r="B12" s="70">
        <f>B6</f>
        <v>6477037</v>
      </c>
      <c r="C12" s="69" t="s">
        <v>8</v>
      </c>
      <c r="D12" s="98">
        <f>'财拨总表（引用）'!B7</f>
        <v>6477037</v>
      </c>
      <c r="E12" s="98">
        <f>'财拨总表（引用）'!C7</f>
        <v>6477037</v>
      </c>
      <c r="F12" s="98">
        <f>'财拨总表（引用）'!D7</f>
        <v>0</v>
      </c>
    </row>
    <row r="42" ht="12.75" customHeight="1">
      <c r="AG42" s="163" t="s">
        <v>2</v>
      </c>
    </row>
    <row r="80" ht="12.75" customHeight="1">
      <c r="Z80" s="163" t="s">
        <v>2</v>
      </c>
    </row>
  </sheetData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 topLeftCell="A1">
      <selection activeCell="D9" sqref="D9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4" width="28" style="71" customWidth="1"/>
    <col min="5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9"/>
      <c r="B1" s="19"/>
      <c r="E1" s="19"/>
      <c r="F1" s="19"/>
      <c r="G1" s="19"/>
    </row>
    <row r="2" spans="1:7" ht="29.25" customHeight="1">
      <c r="A2" s="46" t="s">
        <v>22</v>
      </c>
      <c r="B2" s="46"/>
      <c r="C2" s="72"/>
      <c r="D2" s="72"/>
      <c r="E2" s="46"/>
      <c r="F2" s="47"/>
      <c r="G2" s="47"/>
    </row>
    <row r="3" spans="1:7" ht="21" customHeight="1">
      <c r="A3" s="111" t="s">
        <v>208</v>
      </c>
      <c r="B3" s="19"/>
      <c r="E3" s="21" t="s">
        <v>13</v>
      </c>
      <c r="F3" s="19"/>
      <c r="G3" s="19"/>
    </row>
    <row r="4" spans="1:7" ht="17.25" customHeight="1">
      <c r="A4" s="20" t="s">
        <v>170</v>
      </c>
      <c r="B4" s="40"/>
      <c r="C4" s="73" t="s">
        <v>146</v>
      </c>
      <c r="D4" s="74"/>
      <c r="E4" s="41"/>
      <c r="F4" s="19"/>
      <c r="G4" s="19"/>
    </row>
    <row r="5" spans="1:7" ht="21" customHeight="1">
      <c r="A5" s="22" t="s">
        <v>222</v>
      </c>
      <c r="B5" s="44" t="s">
        <v>209</v>
      </c>
      <c r="C5" s="75" t="s">
        <v>54</v>
      </c>
      <c r="D5" s="75" t="s">
        <v>18</v>
      </c>
      <c r="E5" s="45" t="s">
        <v>133</v>
      </c>
      <c r="F5" s="19"/>
      <c r="G5" s="19"/>
    </row>
    <row r="6" spans="1:7" ht="21" customHeight="1">
      <c r="A6" s="48" t="s">
        <v>142</v>
      </c>
      <c r="B6" s="48" t="s">
        <v>142</v>
      </c>
      <c r="C6" s="76">
        <v>1</v>
      </c>
      <c r="D6" s="76">
        <f>C6+1</f>
        <v>2</v>
      </c>
      <c r="E6" s="49">
        <f>D6+1</f>
        <v>3</v>
      </c>
      <c r="F6" s="19"/>
      <c r="G6" s="19"/>
    </row>
    <row r="7" spans="1:7" ht="18.75" customHeight="1">
      <c r="A7" s="117"/>
      <c r="B7" s="117" t="s">
        <v>54</v>
      </c>
      <c r="C7" s="77">
        <v>6477037</v>
      </c>
      <c r="D7" s="78">
        <v>6477037</v>
      </c>
      <c r="E7" s="108">
        <v>0</v>
      </c>
      <c r="F7" s="19"/>
      <c r="G7" s="19"/>
    </row>
    <row r="8" spans="1:7" ht="18.75" customHeight="1">
      <c r="A8" s="117" t="s">
        <v>216</v>
      </c>
      <c r="B8" s="117" t="s">
        <v>43</v>
      </c>
      <c r="C8" s="77">
        <v>3838283</v>
      </c>
      <c r="D8" s="78">
        <v>3838283</v>
      </c>
      <c r="E8" s="108">
        <v>0</v>
      </c>
      <c r="F8" s="19"/>
      <c r="G8" s="19"/>
    </row>
    <row r="9" spans="1:7" ht="18.75" customHeight="1">
      <c r="A9" s="117" t="s">
        <v>187</v>
      </c>
      <c r="B9" s="117" t="s">
        <v>198</v>
      </c>
      <c r="C9" s="77">
        <v>3703259</v>
      </c>
      <c r="D9" s="78">
        <v>3703259</v>
      </c>
      <c r="E9" s="108">
        <v>0</v>
      </c>
      <c r="F9" s="19"/>
      <c r="G9" s="19"/>
    </row>
    <row r="10" spans="1:7" ht="20.25" customHeight="1">
      <c r="A10" s="117" t="s">
        <v>116</v>
      </c>
      <c r="B10" s="117" t="s">
        <v>35</v>
      </c>
      <c r="C10" s="77">
        <v>3703259</v>
      </c>
      <c r="D10" s="78">
        <v>3703259</v>
      </c>
      <c r="E10" s="108">
        <v>0</v>
      </c>
      <c r="F10" s="19"/>
      <c r="G10" s="19"/>
    </row>
    <row r="11" spans="1:7" ht="18.75" customHeight="1">
      <c r="A11" s="117" t="s">
        <v>33</v>
      </c>
      <c r="B11" s="117" t="s">
        <v>114</v>
      </c>
      <c r="C11" s="77">
        <v>113424</v>
      </c>
      <c r="D11" s="78">
        <v>113424</v>
      </c>
      <c r="E11" s="108">
        <v>0</v>
      </c>
      <c r="F11" s="19"/>
      <c r="G11" s="19"/>
    </row>
    <row r="12" spans="1:7" ht="18.75" customHeight="1">
      <c r="A12" s="117" t="s">
        <v>74</v>
      </c>
      <c r="B12" s="117" t="s">
        <v>145</v>
      </c>
      <c r="C12" s="77">
        <v>113424</v>
      </c>
      <c r="D12" s="78">
        <v>113424</v>
      </c>
      <c r="E12" s="108">
        <v>0</v>
      </c>
      <c r="F12" s="19"/>
      <c r="G12" s="19"/>
    </row>
    <row r="13" spans="1:7" ht="18.75" customHeight="1">
      <c r="A13" s="117" t="s">
        <v>178</v>
      </c>
      <c r="B13" s="117" t="s">
        <v>19</v>
      </c>
      <c r="C13" s="77">
        <v>21600</v>
      </c>
      <c r="D13" s="78">
        <v>21600</v>
      </c>
      <c r="E13" s="108">
        <v>0</v>
      </c>
      <c r="F13" s="19"/>
      <c r="G13" s="19"/>
    </row>
    <row r="14" spans="1:7" ht="18.75" customHeight="1">
      <c r="A14" s="117" t="s">
        <v>85</v>
      </c>
      <c r="B14" s="117" t="s">
        <v>135</v>
      </c>
      <c r="C14" s="77">
        <v>21600</v>
      </c>
      <c r="D14" s="78">
        <v>21600</v>
      </c>
      <c r="E14" s="108">
        <v>0</v>
      </c>
      <c r="F14" s="19"/>
      <c r="G14" s="19"/>
    </row>
    <row r="15" spans="1:7" ht="18.75" customHeight="1">
      <c r="A15" s="117" t="s">
        <v>109</v>
      </c>
      <c r="B15" s="117" t="s">
        <v>131</v>
      </c>
      <c r="C15" s="77">
        <v>308498</v>
      </c>
      <c r="D15" s="78">
        <v>308498</v>
      </c>
      <c r="E15" s="108">
        <v>0</v>
      </c>
      <c r="F15" s="19"/>
      <c r="G15" s="19"/>
    </row>
    <row r="16" spans="1:7" ht="18.75" customHeight="1">
      <c r="A16" s="117" t="s">
        <v>89</v>
      </c>
      <c r="B16" s="117" t="s">
        <v>159</v>
      </c>
      <c r="C16" s="77">
        <v>308498</v>
      </c>
      <c r="D16" s="78">
        <v>308498</v>
      </c>
      <c r="E16" s="108">
        <v>0</v>
      </c>
      <c r="F16" s="19"/>
      <c r="G16" s="19"/>
    </row>
    <row r="17" spans="1:5" ht="18.75" customHeight="1">
      <c r="A17" s="117" t="s">
        <v>180</v>
      </c>
      <c r="B17" s="117" t="s">
        <v>92</v>
      </c>
      <c r="C17" s="77">
        <v>308498</v>
      </c>
      <c r="D17" s="78">
        <v>308498</v>
      </c>
      <c r="E17" s="108">
        <v>0</v>
      </c>
    </row>
    <row r="18" spans="1:7" ht="18.75" customHeight="1">
      <c r="A18" s="117" t="s">
        <v>55</v>
      </c>
      <c r="B18" s="117" t="s">
        <v>153</v>
      </c>
      <c r="C18" s="77">
        <v>449712</v>
      </c>
      <c r="D18" s="78">
        <v>449712</v>
      </c>
      <c r="E18" s="108">
        <v>0</v>
      </c>
      <c r="F18" s="19"/>
      <c r="G18" s="19"/>
    </row>
    <row r="19" spans="1:5" ht="18.75" customHeight="1">
      <c r="A19" s="117" t="s">
        <v>88</v>
      </c>
      <c r="B19" s="117" t="s">
        <v>130</v>
      </c>
      <c r="C19" s="77">
        <v>441200</v>
      </c>
      <c r="D19" s="78">
        <v>441200</v>
      </c>
      <c r="E19" s="108">
        <v>0</v>
      </c>
    </row>
    <row r="20" spans="1:5" ht="18.75" customHeight="1">
      <c r="A20" s="117" t="s">
        <v>90</v>
      </c>
      <c r="B20" s="117" t="s">
        <v>71</v>
      </c>
      <c r="C20" s="77">
        <v>46800</v>
      </c>
      <c r="D20" s="78">
        <v>46800</v>
      </c>
      <c r="E20" s="108">
        <v>0</v>
      </c>
    </row>
    <row r="21" spans="1:5" ht="20.25" customHeight="1">
      <c r="A21" s="117" t="s">
        <v>91</v>
      </c>
      <c r="B21" s="117" t="s">
        <v>56</v>
      </c>
      <c r="C21" s="77">
        <v>394400</v>
      </c>
      <c r="D21" s="78">
        <v>394400</v>
      </c>
      <c r="E21" s="108">
        <v>0</v>
      </c>
    </row>
    <row r="22" spans="1:5" ht="18.75" customHeight="1">
      <c r="A22" s="117" t="s">
        <v>62</v>
      </c>
      <c r="B22" s="117" t="s">
        <v>219</v>
      </c>
      <c r="C22" s="77">
        <v>8512</v>
      </c>
      <c r="D22" s="78">
        <v>8512</v>
      </c>
      <c r="E22" s="108">
        <v>0</v>
      </c>
    </row>
    <row r="23" spans="1:5" ht="18.75" customHeight="1">
      <c r="A23" s="117" t="s">
        <v>108</v>
      </c>
      <c r="B23" s="117" t="s">
        <v>10</v>
      </c>
      <c r="C23" s="77">
        <v>3783</v>
      </c>
      <c r="D23" s="78">
        <v>3783</v>
      </c>
      <c r="E23" s="108">
        <v>0</v>
      </c>
    </row>
    <row r="24" spans="1:5" ht="18.75" customHeight="1">
      <c r="A24" s="117" t="s">
        <v>163</v>
      </c>
      <c r="B24" s="117" t="s">
        <v>190</v>
      </c>
      <c r="C24" s="77">
        <v>4729</v>
      </c>
      <c r="D24" s="78">
        <v>4729</v>
      </c>
      <c r="E24" s="108">
        <v>0</v>
      </c>
    </row>
    <row r="25" spans="1:5" ht="18.75" customHeight="1">
      <c r="A25" s="117" t="s">
        <v>95</v>
      </c>
      <c r="B25" s="117" t="s">
        <v>37</v>
      </c>
      <c r="C25" s="77">
        <v>442624</v>
      </c>
      <c r="D25" s="78">
        <v>442624</v>
      </c>
      <c r="E25" s="108">
        <v>0</v>
      </c>
    </row>
    <row r="26" spans="1:5" ht="18.75" customHeight="1">
      <c r="A26" s="117" t="s">
        <v>188</v>
      </c>
      <c r="B26" s="117" t="s">
        <v>83</v>
      </c>
      <c r="C26" s="77">
        <v>259779</v>
      </c>
      <c r="D26" s="78">
        <v>259779</v>
      </c>
      <c r="E26" s="108">
        <v>0</v>
      </c>
    </row>
    <row r="27" spans="1:5" ht="18.75" customHeight="1">
      <c r="A27" s="117" t="s">
        <v>94</v>
      </c>
      <c r="B27" s="117" t="s">
        <v>64</v>
      </c>
      <c r="C27" s="77">
        <v>200779</v>
      </c>
      <c r="D27" s="78">
        <v>200779</v>
      </c>
      <c r="E27" s="108">
        <v>0</v>
      </c>
    </row>
    <row r="28" spans="1:5" ht="18.75" customHeight="1">
      <c r="A28" s="117" t="s">
        <v>148</v>
      </c>
      <c r="B28" s="117" t="s">
        <v>156</v>
      </c>
      <c r="C28" s="77">
        <v>59000</v>
      </c>
      <c r="D28" s="78">
        <v>59000</v>
      </c>
      <c r="E28" s="108">
        <v>0</v>
      </c>
    </row>
    <row r="29" spans="1:5" ht="18.75" customHeight="1">
      <c r="A29" s="117" t="s">
        <v>102</v>
      </c>
      <c r="B29" s="117" t="s">
        <v>31</v>
      </c>
      <c r="C29" s="77">
        <v>182845</v>
      </c>
      <c r="D29" s="78">
        <v>182845</v>
      </c>
      <c r="E29" s="108">
        <v>0</v>
      </c>
    </row>
    <row r="30" spans="1:5" ht="20.25" customHeight="1">
      <c r="A30" s="117" t="s">
        <v>144</v>
      </c>
      <c r="B30" s="117" t="s">
        <v>41</v>
      </c>
      <c r="C30" s="77">
        <v>182845</v>
      </c>
      <c r="D30" s="78">
        <v>182845</v>
      </c>
      <c r="E30" s="108">
        <v>0</v>
      </c>
    </row>
    <row r="31" spans="1:5" ht="18.75" customHeight="1">
      <c r="A31" s="117" t="s">
        <v>45</v>
      </c>
      <c r="B31" s="117" t="s">
        <v>34</v>
      </c>
      <c r="C31" s="77">
        <v>1437920</v>
      </c>
      <c r="D31" s="78">
        <v>1437920</v>
      </c>
      <c r="E31" s="108">
        <v>0</v>
      </c>
    </row>
    <row r="32" spans="1:5" ht="18.75" customHeight="1">
      <c r="A32" s="117" t="s">
        <v>89</v>
      </c>
      <c r="B32" s="117" t="s">
        <v>173</v>
      </c>
      <c r="C32" s="77">
        <v>157920</v>
      </c>
      <c r="D32" s="78">
        <v>157920</v>
      </c>
      <c r="E32" s="108">
        <v>0</v>
      </c>
    </row>
    <row r="33" spans="1:5" ht="18.75" customHeight="1">
      <c r="A33" s="117" t="s">
        <v>194</v>
      </c>
      <c r="B33" s="117" t="s">
        <v>175</v>
      </c>
      <c r="C33" s="77">
        <v>157920</v>
      </c>
      <c r="D33" s="78">
        <v>157920</v>
      </c>
      <c r="E33" s="108">
        <v>0</v>
      </c>
    </row>
    <row r="34" spans="1:5" ht="18.75" customHeight="1">
      <c r="A34" s="117" t="s">
        <v>188</v>
      </c>
      <c r="B34" s="117" t="s">
        <v>183</v>
      </c>
      <c r="C34" s="77">
        <v>1280000</v>
      </c>
      <c r="D34" s="78">
        <v>1280000</v>
      </c>
      <c r="E34" s="108">
        <v>0</v>
      </c>
    </row>
    <row r="35" spans="1:5" ht="18.75" customHeight="1">
      <c r="A35" s="117" t="s">
        <v>98</v>
      </c>
      <c r="B35" s="117" t="s">
        <v>76</v>
      </c>
      <c r="C35" s="77">
        <v>1280000</v>
      </c>
      <c r="D35" s="78">
        <v>1280000</v>
      </c>
      <c r="E35" s="108">
        <v>0</v>
      </c>
    </row>
  </sheetData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0" t="s">
        <v>213</v>
      </c>
      <c r="B2" s="30"/>
      <c r="C2" s="30"/>
      <c r="D2" s="30"/>
      <c r="E2" s="30"/>
      <c r="F2" s="31"/>
      <c r="G2" s="31"/>
    </row>
    <row r="3" spans="1:7" ht="21" customHeight="1">
      <c r="A3" s="111" t="s">
        <v>208</v>
      </c>
      <c r="B3" s="19"/>
      <c r="C3" s="15"/>
      <c r="D3" s="15"/>
      <c r="E3" s="16" t="s">
        <v>13</v>
      </c>
      <c r="F3" s="15"/>
      <c r="G3" s="15"/>
    </row>
    <row r="4" spans="1:7" ht="17.25" customHeight="1">
      <c r="A4" s="20" t="s">
        <v>195</v>
      </c>
      <c r="B4" s="40"/>
      <c r="C4" s="40" t="s">
        <v>6</v>
      </c>
      <c r="D4" s="43"/>
      <c r="E4" s="41"/>
      <c r="F4" s="15"/>
      <c r="G4" s="15"/>
    </row>
    <row r="5" spans="1:7" ht="21" customHeight="1">
      <c r="A5" s="22" t="s">
        <v>222</v>
      </c>
      <c r="B5" s="44" t="s">
        <v>209</v>
      </c>
      <c r="C5" s="45" t="s">
        <v>54</v>
      </c>
      <c r="D5" s="45" t="s">
        <v>61</v>
      </c>
      <c r="E5" s="45" t="s">
        <v>129</v>
      </c>
      <c r="F5" s="15"/>
      <c r="G5" s="15"/>
    </row>
    <row r="6" spans="1:7" ht="21" customHeight="1">
      <c r="A6" s="48" t="s">
        <v>142</v>
      </c>
      <c r="B6" s="17" t="s">
        <v>142</v>
      </c>
      <c r="C6" s="42">
        <v>1</v>
      </c>
      <c r="D6" s="42">
        <f>C6+1</f>
        <v>2</v>
      </c>
      <c r="E6" s="42">
        <f>D6+1</f>
        <v>3</v>
      </c>
      <c r="F6" s="15"/>
      <c r="G6" s="15"/>
    </row>
    <row r="7" spans="1:8" ht="18.75" customHeight="1">
      <c r="A7" s="117"/>
      <c r="B7" s="122" t="s">
        <v>54</v>
      </c>
      <c r="C7" s="120">
        <v>6477037</v>
      </c>
      <c r="D7" s="121">
        <v>4203037</v>
      </c>
      <c r="E7" s="108">
        <v>2274000</v>
      </c>
      <c r="F7" s="62"/>
      <c r="G7" s="62"/>
      <c r="H7" s="5"/>
    </row>
    <row r="8" spans="1:8" ht="18.75" customHeight="1">
      <c r="A8" s="117" t="s">
        <v>174</v>
      </c>
      <c r="B8" s="122" t="s">
        <v>123</v>
      </c>
      <c r="C8" s="120">
        <v>2812568</v>
      </c>
      <c r="D8" s="121">
        <v>2812568</v>
      </c>
      <c r="E8" s="108">
        <v>0</v>
      </c>
      <c r="F8" s="19"/>
      <c r="G8" s="19"/>
      <c r="H8" s="5"/>
    </row>
    <row r="9" spans="1:7" ht="18.75" customHeight="1">
      <c r="A9" s="117" t="s">
        <v>138</v>
      </c>
      <c r="B9" s="122" t="s">
        <v>179</v>
      </c>
      <c r="C9" s="120">
        <v>963840</v>
      </c>
      <c r="D9" s="121">
        <v>963840</v>
      </c>
      <c r="E9" s="108">
        <v>0</v>
      </c>
      <c r="F9" s="19"/>
      <c r="G9" s="19"/>
    </row>
    <row r="10" spans="1:7" ht="18.75" customHeight="1">
      <c r="A10" s="117" t="s">
        <v>112</v>
      </c>
      <c r="B10" s="122" t="s">
        <v>150</v>
      </c>
      <c r="C10" s="120">
        <v>576180</v>
      </c>
      <c r="D10" s="121">
        <v>576180</v>
      </c>
      <c r="E10" s="108">
        <v>0</v>
      </c>
      <c r="F10" s="19"/>
      <c r="G10" s="19"/>
    </row>
    <row r="11" spans="1:7" ht="18.75" customHeight="1">
      <c r="A11" s="117" t="s">
        <v>58</v>
      </c>
      <c r="B11" s="122" t="s">
        <v>165</v>
      </c>
      <c r="C11" s="120">
        <v>126420</v>
      </c>
      <c r="D11" s="121">
        <v>126420</v>
      </c>
      <c r="E11" s="108">
        <v>0</v>
      </c>
      <c r="F11" s="19"/>
      <c r="G11" s="15"/>
    </row>
    <row r="12" spans="1:7" ht="18.75" customHeight="1">
      <c r="A12" s="117" t="s">
        <v>21</v>
      </c>
      <c r="B12" s="122" t="s">
        <v>223</v>
      </c>
      <c r="C12" s="120">
        <v>80320</v>
      </c>
      <c r="D12" s="121">
        <v>80320</v>
      </c>
      <c r="E12" s="108">
        <v>0</v>
      </c>
      <c r="F12" s="19"/>
      <c r="G12" s="15"/>
    </row>
    <row r="13" spans="1:7" ht="18.75" customHeight="1">
      <c r="A13" s="117" t="s">
        <v>207</v>
      </c>
      <c r="B13" s="122" t="s">
        <v>53</v>
      </c>
      <c r="C13" s="120">
        <v>394400</v>
      </c>
      <c r="D13" s="121">
        <v>394400</v>
      </c>
      <c r="E13" s="108">
        <v>0</v>
      </c>
      <c r="F13" s="15"/>
      <c r="G13" s="15"/>
    </row>
    <row r="14" spans="1:7" ht="18.75" customHeight="1">
      <c r="A14" s="117" t="s">
        <v>101</v>
      </c>
      <c r="B14" s="122" t="s">
        <v>149</v>
      </c>
      <c r="C14" s="120">
        <v>119176</v>
      </c>
      <c r="D14" s="121">
        <v>119176</v>
      </c>
      <c r="E14" s="108">
        <v>0</v>
      </c>
      <c r="F14" s="15"/>
      <c r="G14" s="15"/>
    </row>
    <row r="15" spans="1:7" ht="18.75" customHeight="1">
      <c r="A15" s="117" t="s">
        <v>49</v>
      </c>
      <c r="B15" s="122" t="s">
        <v>17</v>
      </c>
      <c r="C15" s="120">
        <v>3783</v>
      </c>
      <c r="D15" s="121">
        <v>3783</v>
      </c>
      <c r="E15" s="108">
        <v>0</v>
      </c>
      <c r="F15" s="15"/>
      <c r="G15" s="15"/>
    </row>
    <row r="16" spans="1:7" ht="18.75" customHeight="1">
      <c r="A16" s="117" t="s">
        <v>205</v>
      </c>
      <c r="B16" s="122" t="s">
        <v>16</v>
      </c>
      <c r="C16" s="120">
        <v>4729</v>
      </c>
      <c r="D16" s="121">
        <v>4729</v>
      </c>
      <c r="E16" s="108">
        <v>0</v>
      </c>
      <c r="F16" s="15"/>
      <c r="G16" s="15"/>
    </row>
    <row r="17" spans="1:5" ht="18.75" customHeight="1">
      <c r="A17" s="117" t="s">
        <v>160</v>
      </c>
      <c r="B17" s="122" t="s">
        <v>113</v>
      </c>
      <c r="C17" s="120">
        <v>351660</v>
      </c>
      <c r="D17" s="121">
        <v>351660</v>
      </c>
      <c r="E17" s="108">
        <v>0</v>
      </c>
    </row>
    <row r="18" spans="1:7" ht="18.75" customHeight="1">
      <c r="A18" s="117" t="s">
        <v>210</v>
      </c>
      <c r="B18" s="122" t="s">
        <v>169</v>
      </c>
      <c r="C18" s="120">
        <v>52260</v>
      </c>
      <c r="D18" s="121">
        <v>52260</v>
      </c>
      <c r="E18" s="108">
        <v>0</v>
      </c>
      <c r="F18" s="15"/>
      <c r="G18" s="15"/>
    </row>
    <row r="19" spans="1:5" ht="18.75" customHeight="1">
      <c r="A19" s="117" t="s">
        <v>67</v>
      </c>
      <c r="B19" s="122" t="s">
        <v>93</v>
      </c>
      <c r="C19" s="120">
        <v>139800</v>
      </c>
      <c r="D19" s="121">
        <v>139800</v>
      </c>
      <c r="E19" s="108">
        <v>0</v>
      </c>
    </row>
    <row r="20" spans="1:5" ht="18.75" customHeight="1">
      <c r="A20" s="117" t="s">
        <v>122</v>
      </c>
      <c r="B20" s="122" t="s">
        <v>143</v>
      </c>
      <c r="C20" s="120">
        <v>2274000</v>
      </c>
      <c r="D20" s="121">
        <v>0</v>
      </c>
      <c r="E20" s="108">
        <v>2274000</v>
      </c>
    </row>
    <row r="21" spans="1:5" ht="18.75" customHeight="1">
      <c r="A21" s="117" t="s">
        <v>181</v>
      </c>
      <c r="B21" s="122" t="s">
        <v>96</v>
      </c>
      <c r="C21" s="120">
        <v>500000</v>
      </c>
      <c r="D21" s="121">
        <v>0</v>
      </c>
      <c r="E21" s="108">
        <v>500000</v>
      </c>
    </row>
    <row r="22" spans="1:5" ht="18.75" customHeight="1">
      <c r="A22" s="117" t="s">
        <v>134</v>
      </c>
      <c r="B22" s="122" t="s">
        <v>12</v>
      </c>
      <c r="C22" s="120">
        <v>70000</v>
      </c>
      <c r="D22" s="121">
        <v>0</v>
      </c>
      <c r="E22" s="108">
        <v>70000</v>
      </c>
    </row>
    <row r="23" spans="1:5" ht="18.75" customHeight="1">
      <c r="A23" s="117" t="s">
        <v>79</v>
      </c>
      <c r="B23" s="122" t="s">
        <v>193</v>
      </c>
      <c r="C23" s="120">
        <v>60000</v>
      </c>
      <c r="D23" s="121">
        <v>0</v>
      </c>
      <c r="E23" s="108">
        <v>60000</v>
      </c>
    </row>
    <row r="24" spans="1:5" ht="18.75" customHeight="1">
      <c r="A24" s="117" t="s">
        <v>15</v>
      </c>
      <c r="B24" s="122" t="s">
        <v>147</v>
      </c>
      <c r="C24" s="120">
        <v>15000</v>
      </c>
      <c r="D24" s="121">
        <v>0</v>
      </c>
      <c r="E24" s="108">
        <v>15000</v>
      </c>
    </row>
    <row r="25" spans="1:5" ht="18.75" customHeight="1">
      <c r="A25" s="117" t="s">
        <v>117</v>
      </c>
      <c r="B25" s="122" t="s">
        <v>212</v>
      </c>
      <c r="C25" s="120">
        <v>440000</v>
      </c>
      <c r="D25" s="121">
        <v>0</v>
      </c>
      <c r="E25" s="108">
        <v>440000</v>
      </c>
    </row>
    <row r="26" spans="1:5" ht="18.75" customHeight="1">
      <c r="A26" s="117" t="s">
        <v>119</v>
      </c>
      <c r="B26" s="122" t="s">
        <v>1</v>
      </c>
      <c r="C26" s="120">
        <v>30000</v>
      </c>
      <c r="D26" s="121">
        <v>0</v>
      </c>
      <c r="E26" s="108">
        <v>30000</v>
      </c>
    </row>
    <row r="27" spans="1:5" ht="18.75" customHeight="1">
      <c r="A27" s="117" t="s">
        <v>171</v>
      </c>
      <c r="B27" s="122" t="s">
        <v>52</v>
      </c>
      <c r="C27" s="120">
        <v>20000</v>
      </c>
      <c r="D27" s="121">
        <v>0</v>
      </c>
      <c r="E27" s="108">
        <v>20000</v>
      </c>
    </row>
    <row r="28" spans="1:5" ht="18.75" customHeight="1">
      <c r="A28" s="117" t="s">
        <v>4</v>
      </c>
      <c r="B28" s="122" t="s">
        <v>154</v>
      </c>
      <c r="C28" s="120">
        <v>262000</v>
      </c>
      <c r="D28" s="121">
        <v>0</v>
      </c>
      <c r="E28" s="108">
        <v>262000</v>
      </c>
    </row>
    <row r="29" spans="1:5" ht="18.75" customHeight="1">
      <c r="A29" s="117" t="s">
        <v>158</v>
      </c>
      <c r="B29" s="122" t="s">
        <v>139</v>
      </c>
      <c r="C29" s="120">
        <v>60000</v>
      </c>
      <c r="D29" s="121">
        <v>0</v>
      </c>
      <c r="E29" s="108">
        <v>60000</v>
      </c>
    </row>
    <row r="30" spans="1:5" ht="18.75" customHeight="1">
      <c r="A30" s="117" t="s">
        <v>191</v>
      </c>
      <c r="B30" s="122" t="s">
        <v>132</v>
      </c>
      <c r="C30" s="120">
        <v>120000</v>
      </c>
      <c r="D30" s="121">
        <v>0</v>
      </c>
      <c r="E30" s="108">
        <v>120000</v>
      </c>
    </row>
    <row r="31" spans="1:5" ht="18.75" customHeight="1">
      <c r="A31" s="117" t="s">
        <v>39</v>
      </c>
      <c r="B31" s="122" t="s">
        <v>77</v>
      </c>
      <c r="C31" s="120">
        <v>199000</v>
      </c>
      <c r="D31" s="121">
        <v>0</v>
      </c>
      <c r="E31" s="108">
        <v>199000</v>
      </c>
    </row>
    <row r="32" spans="1:5" ht="18.75" customHeight="1">
      <c r="A32" s="117" t="s">
        <v>36</v>
      </c>
      <c r="B32" s="122" t="s">
        <v>218</v>
      </c>
      <c r="C32" s="120">
        <v>60000</v>
      </c>
      <c r="D32" s="121">
        <v>0</v>
      </c>
      <c r="E32" s="108">
        <v>60000</v>
      </c>
    </row>
    <row r="33" spans="1:5" ht="18.75" customHeight="1">
      <c r="A33" s="117" t="s">
        <v>118</v>
      </c>
      <c r="B33" s="122" t="s">
        <v>86</v>
      </c>
      <c r="C33" s="120">
        <v>10000</v>
      </c>
      <c r="D33" s="121">
        <v>0</v>
      </c>
      <c r="E33" s="108">
        <v>10000</v>
      </c>
    </row>
    <row r="34" spans="1:5" ht="18.75" customHeight="1">
      <c r="A34" s="117" t="s">
        <v>14</v>
      </c>
      <c r="B34" s="122" t="s">
        <v>66</v>
      </c>
      <c r="C34" s="120">
        <v>3520</v>
      </c>
      <c r="D34" s="121">
        <v>0</v>
      </c>
      <c r="E34" s="108">
        <v>3520</v>
      </c>
    </row>
    <row r="35" spans="1:5" ht="18.75" customHeight="1">
      <c r="A35" s="117" t="s">
        <v>115</v>
      </c>
      <c r="B35" s="122" t="s">
        <v>97</v>
      </c>
      <c r="C35" s="120">
        <v>424480</v>
      </c>
      <c r="D35" s="121">
        <v>0</v>
      </c>
      <c r="E35" s="108">
        <v>424480</v>
      </c>
    </row>
    <row r="36" spans="1:5" ht="18.75" customHeight="1">
      <c r="A36" s="117" t="s">
        <v>65</v>
      </c>
      <c r="B36" s="122" t="s">
        <v>9</v>
      </c>
      <c r="C36" s="120">
        <v>1390469</v>
      </c>
      <c r="D36" s="121">
        <v>1390469</v>
      </c>
      <c r="E36" s="108">
        <v>0</v>
      </c>
    </row>
    <row r="37" spans="1:5" ht="18.75" customHeight="1">
      <c r="A37" s="117" t="s">
        <v>204</v>
      </c>
      <c r="B37" s="122" t="s">
        <v>48</v>
      </c>
      <c r="C37" s="120">
        <v>46800</v>
      </c>
      <c r="D37" s="121">
        <v>46800</v>
      </c>
      <c r="E37" s="108">
        <v>0</v>
      </c>
    </row>
    <row r="38" spans="1:5" ht="18.75" customHeight="1">
      <c r="A38" s="117" t="s">
        <v>99</v>
      </c>
      <c r="B38" s="122" t="s">
        <v>84</v>
      </c>
      <c r="C38" s="120">
        <v>63669</v>
      </c>
      <c r="D38" s="121">
        <v>63669</v>
      </c>
      <c r="E38" s="108">
        <v>0</v>
      </c>
    </row>
    <row r="39" spans="1:5" ht="18.75" customHeight="1">
      <c r="A39" s="117" t="s">
        <v>60</v>
      </c>
      <c r="B39" s="122" t="s">
        <v>82</v>
      </c>
      <c r="C39" s="120">
        <v>1280000</v>
      </c>
      <c r="D39" s="121">
        <v>1280000</v>
      </c>
      <c r="E39" s="108">
        <v>0</v>
      </c>
    </row>
  </sheetData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spans="3:7" ht="12.75" customHeight="1">
      <c r="C1" s="5"/>
      <c r="G1" s="29"/>
    </row>
    <row r="2" spans="1:7" ht="30" customHeight="1">
      <c r="A2" s="30" t="s">
        <v>126</v>
      </c>
      <c r="B2" s="30"/>
      <c r="C2" s="46"/>
      <c r="D2" s="34"/>
      <c r="E2" s="34"/>
      <c r="F2" s="34"/>
      <c r="G2" s="34"/>
    </row>
    <row r="3" spans="1:7" ht="18" customHeight="1">
      <c r="A3" s="131" t="s">
        <v>105</v>
      </c>
      <c r="B3" s="87"/>
      <c r="C3" s="87"/>
      <c r="G3" s="37" t="s">
        <v>13</v>
      </c>
    </row>
    <row r="4" spans="1:7" ht="31.5" customHeight="1">
      <c r="A4" s="32" t="s">
        <v>111</v>
      </c>
      <c r="B4" s="32" t="s">
        <v>168</v>
      </c>
      <c r="C4" s="32" t="s">
        <v>54</v>
      </c>
      <c r="D4" s="33" t="s">
        <v>152</v>
      </c>
      <c r="E4" s="32" t="s">
        <v>107</v>
      </c>
      <c r="F4" s="36" t="s">
        <v>220</v>
      </c>
      <c r="G4" s="32" t="s">
        <v>176</v>
      </c>
    </row>
    <row r="5" spans="1:7" ht="21.75" customHeight="1">
      <c r="A5" s="61" t="s">
        <v>142</v>
      </c>
      <c r="B5" s="61" t="s">
        <v>142</v>
      </c>
      <c r="C5" s="60">
        <v>1</v>
      </c>
      <c r="D5" s="88">
        <f>C5+1</f>
        <v>2</v>
      </c>
      <c r="E5" s="88">
        <f>D5+1</f>
        <v>3</v>
      </c>
      <c r="F5" s="88">
        <f>E5+1</f>
        <v>4</v>
      </c>
      <c r="G5" s="88">
        <f>F5+1</f>
        <v>5</v>
      </c>
    </row>
    <row r="6" spans="1:7" ht="22.5" customHeight="1">
      <c r="A6" s="130"/>
      <c r="B6" s="129" t="s">
        <v>54</v>
      </c>
      <c r="C6" s="113">
        <v>461000</v>
      </c>
      <c r="D6" s="113">
        <v>0</v>
      </c>
      <c r="E6" s="113">
        <v>262000</v>
      </c>
      <c r="F6" s="114">
        <v>199000</v>
      </c>
      <c r="G6" s="128">
        <v>0</v>
      </c>
    </row>
    <row r="7" spans="1:7" ht="22.5" customHeight="1">
      <c r="A7" s="130" t="s">
        <v>23</v>
      </c>
      <c r="B7" s="129" t="s">
        <v>127</v>
      </c>
      <c r="C7" s="113">
        <v>461000</v>
      </c>
      <c r="D7" s="113">
        <v>0</v>
      </c>
      <c r="E7" s="113">
        <v>262000</v>
      </c>
      <c r="F7" s="114">
        <v>199000</v>
      </c>
      <c r="G7" s="128">
        <v>0</v>
      </c>
    </row>
    <row r="8" spans="1:7" ht="22.5" customHeight="1">
      <c r="A8" s="130" t="s">
        <v>106</v>
      </c>
      <c r="B8" s="129" t="s">
        <v>68</v>
      </c>
      <c r="C8" s="113">
        <v>461000</v>
      </c>
      <c r="D8" s="113">
        <v>0</v>
      </c>
      <c r="E8" s="113">
        <v>262000</v>
      </c>
      <c r="F8" s="114">
        <v>199000</v>
      </c>
      <c r="G8" s="128">
        <v>0</v>
      </c>
    </row>
    <row r="9" spans="1:7" ht="12.75" customHeight="1">
      <c r="A9" s="5"/>
      <c r="B9" s="5"/>
      <c r="C9" s="5"/>
      <c r="D9" s="5"/>
      <c r="E9" s="5"/>
      <c r="F9" s="5"/>
      <c r="G9" s="5"/>
    </row>
    <row r="10" spans="1:7" ht="12.75" customHeight="1">
      <c r="A10" s="5"/>
      <c r="B10" s="5"/>
      <c r="C10" s="5"/>
      <c r="D10" s="5"/>
      <c r="E10" s="5"/>
      <c r="F10" s="5"/>
      <c r="G10" s="5"/>
    </row>
    <row r="11" spans="1:7" ht="12.75" customHeight="1">
      <c r="A11" s="5"/>
      <c r="B11" s="5"/>
      <c r="C11" s="5"/>
      <c r="D11" s="5"/>
      <c r="E11" s="5"/>
      <c r="F11" s="5"/>
      <c r="G11" s="5"/>
    </row>
    <row r="12" spans="1:7" ht="12.75" customHeight="1">
      <c r="A12" s="5"/>
      <c r="B12" s="5"/>
      <c r="C12" s="5"/>
      <c r="D12" s="5"/>
      <c r="E12" s="5"/>
      <c r="F12" s="5"/>
      <c r="G12" s="5"/>
    </row>
    <row r="13" spans="1:7" ht="12.75" customHeight="1">
      <c r="A13" s="5"/>
      <c r="B13" s="5"/>
      <c r="C13" s="5"/>
      <c r="D13" s="5"/>
      <c r="E13" s="5"/>
      <c r="F13" s="5"/>
      <c r="G13" s="5"/>
    </row>
    <row r="14" spans="1:7" ht="12.75" customHeight="1">
      <c r="A14" s="5"/>
      <c r="B14" s="5"/>
      <c r="C14" s="5"/>
      <c r="D14" s="5"/>
      <c r="E14" s="5"/>
      <c r="F14" s="5"/>
      <c r="G14" s="5"/>
    </row>
    <row r="15" spans="5:7" ht="12.75" customHeight="1">
      <c r="E15" s="5"/>
      <c r="F15" s="5"/>
      <c r="G15" s="5"/>
    </row>
    <row r="16" spans="3:7" ht="12.75" customHeight="1">
      <c r="C16" s="5"/>
      <c r="E16" s="5"/>
      <c r="F16" s="5"/>
      <c r="G16" s="5"/>
    </row>
    <row r="17" spans="3:7" ht="12.75" customHeight="1">
      <c r="C17" s="5"/>
      <c r="E17" s="5"/>
      <c r="F17" s="5"/>
      <c r="G17" s="5"/>
    </row>
    <row r="18" spans="3:7" ht="12.75" customHeight="1">
      <c r="C18" s="5"/>
      <c r="E18" s="5"/>
      <c r="G18" s="5"/>
    </row>
    <row r="19" spans="3:7" ht="12.75" customHeight="1">
      <c r="C19" s="5"/>
      <c r="G19" s="5"/>
    </row>
    <row r="20" spans="5:7" ht="12.75" customHeight="1">
      <c r="E20" s="5"/>
      <c r="G20" s="5"/>
    </row>
    <row r="24" ht="12.75" customHeight="1">
      <c r="D24" s="5"/>
    </row>
  </sheetData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I32" sqref="I32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46" t="s">
        <v>151</v>
      </c>
      <c r="B2" s="46"/>
      <c r="C2" s="46"/>
      <c r="D2" s="46"/>
      <c r="E2" s="46"/>
      <c r="F2" s="47"/>
      <c r="G2" s="47"/>
    </row>
    <row r="3" spans="1:7" ht="21" customHeight="1">
      <c r="A3" s="111" t="s">
        <v>3</v>
      </c>
      <c r="B3" s="19"/>
      <c r="C3" s="19"/>
      <c r="D3" s="19"/>
      <c r="E3" s="21" t="s">
        <v>13</v>
      </c>
      <c r="F3" s="19"/>
      <c r="G3" s="19"/>
    </row>
    <row r="4" spans="1:7" ht="17.25" customHeight="1">
      <c r="A4" s="20" t="s">
        <v>170</v>
      </c>
      <c r="B4" s="40"/>
      <c r="C4" s="40" t="s">
        <v>146</v>
      </c>
      <c r="D4" s="43"/>
      <c r="E4" s="41"/>
      <c r="F4" s="19"/>
      <c r="G4" s="19"/>
    </row>
    <row r="5" spans="1:7" ht="21" customHeight="1">
      <c r="A5" s="22" t="s">
        <v>222</v>
      </c>
      <c r="B5" s="44" t="s">
        <v>209</v>
      </c>
      <c r="C5" s="45" t="s">
        <v>54</v>
      </c>
      <c r="D5" s="45" t="s">
        <v>18</v>
      </c>
      <c r="E5" s="45" t="s">
        <v>133</v>
      </c>
      <c r="F5" s="19"/>
      <c r="G5" s="19"/>
    </row>
    <row r="6" spans="1:7" ht="21" customHeight="1">
      <c r="A6" s="48" t="s">
        <v>142</v>
      </c>
      <c r="B6" s="48" t="s">
        <v>142</v>
      </c>
      <c r="C6" s="49">
        <v>1</v>
      </c>
      <c r="D6" s="49">
        <f>C6+1</f>
        <v>2</v>
      </c>
      <c r="E6" s="49">
        <f>D6+1</f>
        <v>3</v>
      </c>
      <c r="F6" s="19"/>
      <c r="G6" s="19"/>
    </row>
    <row r="7" spans="1:7" ht="18.75" customHeight="1">
      <c r="A7" s="117"/>
      <c r="B7" s="117"/>
      <c r="C7" s="121"/>
      <c r="D7" s="121"/>
      <c r="E7" s="108"/>
      <c r="F7" s="19"/>
      <c r="G7" s="19"/>
    </row>
    <row r="8" spans="1:7" ht="18.75" customHeight="1">
      <c r="A8" s="117"/>
      <c r="B8" s="117"/>
      <c r="C8" s="121"/>
      <c r="D8" s="121"/>
      <c r="E8" s="108"/>
      <c r="F8" s="19"/>
      <c r="G8" s="19"/>
    </row>
    <row r="9" spans="1:7" ht="18.75" customHeight="1">
      <c r="A9" s="117"/>
      <c r="B9" s="117"/>
      <c r="C9" s="121"/>
      <c r="D9" s="121"/>
      <c r="E9" s="108"/>
      <c r="F9" s="19"/>
      <c r="G9" s="19"/>
    </row>
    <row r="10" spans="1:7" ht="18.75" customHeight="1">
      <c r="A10" s="117"/>
      <c r="B10" s="117"/>
      <c r="C10" s="121"/>
      <c r="D10" s="121"/>
      <c r="E10" s="108"/>
      <c r="F10" s="19"/>
      <c r="G10" s="19"/>
    </row>
    <row r="11" spans="1:7" ht="18.75" customHeight="1">
      <c r="A11" s="117"/>
      <c r="B11" s="117"/>
      <c r="C11" s="121"/>
      <c r="D11" s="121"/>
      <c r="E11" s="108"/>
      <c r="F11" s="19"/>
      <c r="G11" s="19"/>
    </row>
    <row r="12" spans="1:7" ht="18.75" customHeight="1">
      <c r="A12" s="117"/>
      <c r="B12" s="117"/>
      <c r="C12" s="121"/>
      <c r="D12" s="121"/>
      <c r="E12" s="108"/>
      <c r="F12" s="19"/>
      <c r="G12" s="19"/>
    </row>
    <row r="13" spans="1:7" ht="18.75" customHeight="1">
      <c r="A13" s="117"/>
      <c r="B13" s="117"/>
      <c r="C13" s="121"/>
      <c r="D13" s="121"/>
      <c r="E13" s="108"/>
      <c r="F13" s="19"/>
      <c r="G13" s="19"/>
    </row>
    <row r="14" spans="1:7" ht="18.75" customHeight="1">
      <c r="A14" s="117"/>
      <c r="B14" s="117"/>
      <c r="C14" s="121"/>
      <c r="D14" s="121"/>
      <c r="E14" s="108"/>
      <c r="F14" s="19"/>
      <c r="G14" s="19"/>
    </row>
    <row r="15" spans="1:7" ht="18.75" customHeight="1">
      <c r="A15" s="117"/>
      <c r="B15" s="117"/>
      <c r="C15" s="121"/>
      <c r="D15" s="121"/>
      <c r="E15" s="108"/>
      <c r="F15" s="19"/>
      <c r="G15" s="19"/>
    </row>
    <row r="16" spans="1:7" ht="18.75" customHeight="1">
      <c r="A16" s="117"/>
      <c r="B16" s="117"/>
      <c r="C16" s="121"/>
      <c r="D16" s="121"/>
      <c r="E16" s="108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printOptions horizontalCentered="1"/>
  <pageMargins left="0.39370078740157477" right="0.39370078740157477" top="0.5905511811023622" bottom="0.5905511811023622" header="0" footer="0"/>
  <pageSetup fitToHeight="1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2017-03-10T01:44:54Z</cp:lastPrinted>
  <dcterms:modified xsi:type="dcterms:W3CDTF">2017-03-10T01:54:14Z</dcterms:modified>
  <cp:category/>
  <cp:version/>
  <cp:contentType/>
  <cp:contentStatus/>
</cp:coreProperties>
</file>