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'部门收入总表'!$A$1:$O$48</definedName>
    <definedName name="_xlnm.Print_Area" localSheetId="3">'部门支出总表'!$A$1:$H$47</definedName>
    <definedName name="_xlnm.Print_Area" localSheetId="4">'财拨收支总表'!$A$1:$F$54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'一般公共预算基本支出表'!$A$1:$E$45</definedName>
    <definedName name="_xlnm.Print_Area" localSheetId="5">'一般公共预算支出表'!$A$1:$E$53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<sst xmlns="http://schemas.openxmlformats.org/spreadsheetml/2006/main" count="402" uniqueCount="199">
  <si>
    <t/>
  </si>
  <si>
    <t>总计</t>
  </si>
  <si>
    <t>2019年部门预算表</t>
  </si>
  <si>
    <t>收支预算总表</t>
  </si>
  <si>
    <t>填报单位:360703南康区 , 622大坪乡 , 622001大坪乡政府 , 622002大坪乡财政所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</si>
  <si>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</si>
  <si>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</si>
  <si>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</si>
  <si>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</si>
  <si>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</si>
  <si>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</si>
  <si>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</si>
  <si>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</si>
  <si>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</si>
  <si>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</si>
  <si>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</si>
  <si>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</si>
  <si>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</si>
  <si>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</si>
  <si>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</si>
  <si>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</si>
  <si>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</si>
  <si>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</si>
  <si>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</si>
  <si>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</si>
  <si>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</si>
  <si>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</si>
  <si>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</si>
  <si>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</si>
  <si>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</si>
  <si>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</si>
  <si>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</si>
  <si>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</si>
  <si>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</si>
  <si>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</si>
  <si>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</si>
  <si>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</si>
  <si>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</si>
  <si>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</si>
  <si>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</si>
  <si>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</si>
  <si>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</si>
  <si>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</si>
  <si>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</si>
  <si>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</si>
  <si>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</si>
  <si>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</si>
  <si>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</si>
  <si>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</si>
  <si>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</si>
  <si>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</si>
  <si>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　01</t>
  </si>
  <si>
    <t>　农业</t>
  </si>
  <si>
    <t>　　2130101</t>
  </si>
  <si>
    <t>　　行政运行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</si>
  <si>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</si>
  <si>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</si>
  <si>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</si>
  <si>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</si>
  <si>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</si>
  <si>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</si>
  <si>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　计划生育事务</t>
  </si>
  <si>
    <t>　　2100799</t>
  </si>
  <si>
    <t>　　其他计划生育事务支出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</si>
  <si>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</si>
  <si>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</si>
  <si>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</si>
  <si>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</si>
  <si>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</si>
  <si>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</si>
  <si>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</si>
  <si>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</si>
  <si>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05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</si>
  <si>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</si>
  <si>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</si>
  <si>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</si>
  <si>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</si>
  <si>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</si>
  <si>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207</t>
  </si>
  <si>
    <t>文化旅游体育与传媒支出</t>
  </si>
  <si>
    <t>　文化和旅游</t>
  </si>
  <si>
    <t>　　2070101</t>
  </si>
  <si>
    <t>201</t>
  </si>
  <si>
    <t>一般公共服务支出</t>
  </si>
  <si>
    <t>　11</t>
  </si>
  <si>
    <t>　纪检监察事务</t>
  </si>
  <si>
    <t>　　2011101</t>
  </si>
  <si>
    <t>　06</t>
  </si>
  <si>
    <t>　财政事务</t>
  </si>
  <si>
    <t>　　2010601</t>
  </si>
  <si>
    <t>　03</t>
  </si>
  <si>
    <t>　政府办公厅（室）及相关机构事务</t>
  </si>
  <si>
    <t>　　2010301</t>
  </si>
  <si>
    <t>　人大事务</t>
  </si>
  <si>
    <t>　　2010104</t>
  </si>
  <si>
    <t>　　人大会议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</si>
  <si>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</si>
  <si>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</si>
  <si>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</si>
  <si>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</si>
  <si>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</si>
  <si>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</si>
  <si>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</si>
  <si>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</si>
  <si>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</si>
  <si>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</si>
  <si>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</si>
  <si>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</si>
  <si>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</si>
  <si>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</si>
  <si>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</si>
  <si>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</si>
  <si>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</si>
  <si>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</si>
  <si>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</si>
  <si>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</si>
  <si>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</si>
  <si>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</si>
  <si>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</si>
  <si>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</si>
  <si>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</si>
  <si>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</si>
  <si>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</si>
  <si>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</si>
  <si>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</si>
  <si>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</si>
  <si>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</si>
  <si>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</si>
  <si>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</si>
  <si>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</si>
  <si>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</si>
  <si>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</si>
  <si>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</si>
  <si>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</si>
  <si>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</si>
  <si>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</si>
  <si>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3010701</t>
  </si>
  <si>
    <t>　事业单位绩效工资</t>
  </si>
  <si>
    <t>3010702</t>
  </si>
  <si>
    <t>　事业单位其他补贴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</si>
  <si>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</si>
  <si>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</si>
  <si>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</si>
  <si>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</si>
  <si>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</si>
  <si>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</si>
  <si>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</si>
  <si>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</si>
  <si>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商品和服务支出</t>
  </si>
  <si>
    <t>30201</t>
  </si>
  <si>
    <t>　办公费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</si>
  <si>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</si>
  <si>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</si>
  <si>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</si>
  <si>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</si>
  <si>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</si>
  <si>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</si>
  <si>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</si>
  <si>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</si>
  <si>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</si>
  <si>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</si>
  <si>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</si>
  <si>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</si>
  <si>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</si>
  <si>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</si>
  <si>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</si>
  <si>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</si>
  <si>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</si>
  <si>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</si>
  <si>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</si>
  <si>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</si>
  <si>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</si>
  <si>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</si>
  <si>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</si>
  <si>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30305</t>
  </si>
  <si>
    <t>　生活补助</t>
  </si>
  <si>
    <t>3039999</t>
  </si>
  <si>
    <t>　其他对个人和家庭补助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</si>
  <si>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</si>
  <si>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</si>
  <si>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</si>
  <si>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</si>
  <si>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</si>
  <si>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</si>
  <si>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</si>
  <si>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622</t>
  </si>
  <si>
    <t>大坪乡</t>
  </si>
  <si>
    <t>政府性基金预算支出表</t>
  </si>
  <si>
    <t>支出预算总表</t>
  </si>
  <si>
    <t>科目名称</t>
  </si>
  <si>
    <t>财政拨款预算表</t>
  </si>
  <si>
    <t>部门名称：赣州市南康区大坪乡人民政府</t>
  </si>
  <si>
    <t>编制单位：赣州市南康区大坪乡人民政府</t>
  </si>
  <si>
    <r>
      <t>编制日期：2</t>
    </r>
    <r>
      <rPr>
        <sz val="18"/>
        <color indexed="8"/>
        <rFont val="宋体"/>
        <family val="0"/>
      </rPr>
      <t>019-4-8</t>
    </r>
  </si>
  <si>
    <t>单位负责人签章：吴崇河</t>
  </si>
  <si>
    <t>财务负责人签章：陈远财</t>
  </si>
  <si>
    <t>制表人签章：刘平</t>
  </si>
  <si>
    <t>单位：元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</si>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</sst>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T9" sqref="T9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70" t="s">
        <v>191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71" t="s">
        <v>193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70" t="s">
        <v>192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72" t="s">
        <v>194</v>
      </c>
      <c r="B17" s="13"/>
      <c r="C17" s="13"/>
      <c r="D17" s="13"/>
      <c r="E17" s="14"/>
      <c r="F17" s="13"/>
      <c r="G17" s="72" t="s">
        <v>195</v>
      </c>
      <c r="H17" s="13"/>
      <c r="I17" s="14"/>
      <c r="J17" s="13"/>
      <c r="K17" s="13"/>
      <c r="L17" s="13"/>
      <c r="M17" s="72" t="s">
        <v>196</v>
      </c>
      <c r="N17" s="13"/>
      <c r="O17" s="15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zoomScalePageLayoutView="0" workbookViewId="0" topLeftCell="A1">
      <selection activeCell="J13" sqref="J1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5" t="s">
        <v>188</v>
      </c>
      <c r="B2" s="85"/>
      <c r="C2" s="85"/>
    </row>
    <row r="3" s="1" customFormat="1" ht="17.25" customHeight="1"/>
    <row r="4" spans="1:3" s="1" customFormat="1" ht="15.75" customHeight="1">
      <c r="A4" s="82" t="s">
        <v>189</v>
      </c>
      <c r="B4" s="75" t="s">
        <v>30</v>
      </c>
      <c r="C4" s="75" t="s">
        <v>23</v>
      </c>
    </row>
    <row r="5" spans="1:3" s="1" customFormat="1" ht="19.5" customHeight="1">
      <c r="A5" s="82"/>
      <c r="B5" s="75"/>
      <c r="C5" s="75"/>
    </row>
    <row r="6" spans="1:3" s="1" customFormat="1" ht="22.5" customHeight="1">
      <c r="A6" s="21" t="s">
        <v>44</v>
      </c>
      <c r="B6" s="21">
        <v>1</v>
      </c>
      <c r="C6" s="21">
        <v>2</v>
      </c>
    </row>
    <row r="7" spans="1:6" s="1" customFormat="1" ht="27.75" customHeight="1">
      <c r="A7" s="41" t="s">
        <v>30</v>
      </c>
      <c r="B7" s="53">
        <v>12215362</v>
      </c>
      <c r="C7" s="66"/>
      <c r="D7" s="3"/>
      <c r="F7" s="3"/>
    </row>
    <row r="8" spans="1:3" s="1" customFormat="1" ht="27.75" customHeight="1">
      <c r="A8" s="41" t="s">
        <v>83</v>
      </c>
      <c r="B8" s="53">
        <v>8562761</v>
      </c>
      <c r="C8" s="66"/>
    </row>
    <row r="9" spans="1:3" s="1" customFormat="1" ht="37.5" customHeight="1">
      <c r="A9" s="41" t="s">
        <v>79</v>
      </c>
      <c r="B9" s="53">
        <v>434294</v>
      </c>
      <c r="C9" s="66"/>
    </row>
    <row r="10" spans="1:3" s="1" customFormat="1" ht="37.5" customHeight="1">
      <c r="A10" s="41" t="s">
        <v>65</v>
      </c>
      <c r="B10" s="53">
        <v>507899</v>
      </c>
      <c r="C10" s="66"/>
    </row>
    <row r="11" spans="1:3" s="1" customFormat="1" ht="27.75" customHeight="1">
      <c r="A11" s="41" t="s">
        <v>56</v>
      </c>
      <c r="B11" s="53">
        <v>260913</v>
      </c>
      <c r="C11" s="66"/>
    </row>
    <row r="12" spans="1:3" s="1" customFormat="1" ht="27.75" customHeight="1">
      <c r="A12" s="41" t="s">
        <v>46</v>
      </c>
      <c r="B12" s="53">
        <v>2449495</v>
      </c>
      <c r="C12" s="66"/>
    </row>
    <row r="13" spans="1:5" s="1" customFormat="1" ht="27.75" customHeight="1">
      <c r="A13" s="67"/>
      <c r="B13" s="3"/>
      <c r="C13" s="3"/>
      <c r="E13" s="3"/>
    </row>
    <row r="14" spans="1:3" s="1" customFormat="1" ht="27.75" customHeight="1">
      <c r="A14" s="67"/>
      <c r="B14" s="3"/>
      <c r="C14" s="3"/>
    </row>
    <row r="15" spans="1:4" s="1" customFormat="1" ht="27.75" customHeight="1">
      <c r="A15" s="3"/>
      <c r="B15" s="3"/>
      <c r="C15" s="3"/>
      <c r="D15" s="3"/>
    </row>
    <row r="16" spans="1:3" s="1" customFormat="1" ht="27.75" customHeight="1">
      <c r="A16" s="3"/>
      <c r="C16" s="3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tabSelected="1" zoomScalePageLayoutView="0" workbookViewId="0" topLeftCell="A1">
      <selection activeCell="I13" sqref="I1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5" t="s">
        <v>190</v>
      </c>
      <c r="B2" s="85"/>
      <c r="C2" s="85"/>
      <c r="D2" s="85"/>
    </row>
    <row r="3" s="1" customFormat="1" ht="17.25" customHeight="1"/>
    <row r="4" spans="1:4" s="1" customFormat="1" ht="21.75" customHeight="1">
      <c r="A4" s="82" t="s">
        <v>189</v>
      </c>
      <c r="B4" s="75" t="s">
        <v>32</v>
      </c>
      <c r="C4" s="75" t="s">
        <v>107</v>
      </c>
      <c r="D4" s="75" t="s">
        <v>108</v>
      </c>
    </row>
    <row r="5" spans="1:4" s="1" customFormat="1" ht="47.25" customHeight="1">
      <c r="A5" s="82"/>
      <c r="B5" s="75"/>
      <c r="C5" s="75"/>
      <c r="D5" s="75"/>
    </row>
    <row r="6" spans="1:4" s="1" customFormat="1" ht="22.5" customHeight="1">
      <c r="A6" s="21" t="s">
        <v>44</v>
      </c>
      <c r="B6" s="21">
        <v>1</v>
      </c>
      <c r="C6" s="21">
        <v>2</v>
      </c>
      <c r="D6" s="21">
        <v>3</v>
      </c>
    </row>
    <row r="7" spans="1:4" s="1" customFormat="1" ht="27.75" customHeight="1">
      <c r="A7" s="41" t="s">
        <v>0</v>
      </c>
      <c r="B7" s="53">
        <v>7763627</v>
      </c>
      <c r="C7" s="68">
        <v>7763627</v>
      </c>
      <c r="D7" s="53"/>
    </row>
    <row r="8" spans="1:4" s="1" customFormat="1" ht="37.5" customHeight="1">
      <c r="A8" s="41" t="s">
        <v>83</v>
      </c>
      <c r="B8" s="53">
        <v>4111026</v>
      </c>
      <c r="C8" s="68">
        <v>4111026</v>
      </c>
      <c r="D8" s="53"/>
    </row>
    <row r="9" spans="1:4" s="1" customFormat="1" ht="37.5" customHeight="1">
      <c r="A9" s="41" t="s">
        <v>79</v>
      </c>
      <c r="B9" s="53">
        <v>434294</v>
      </c>
      <c r="C9" s="68">
        <v>434294</v>
      </c>
      <c r="D9" s="53"/>
    </row>
    <row r="10" spans="1:4" s="1" customFormat="1" ht="37.5" customHeight="1">
      <c r="A10" s="41" t="s">
        <v>65</v>
      </c>
      <c r="B10" s="53">
        <v>507899</v>
      </c>
      <c r="C10" s="68">
        <v>507899</v>
      </c>
      <c r="D10" s="53"/>
    </row>
    <row r="11" spans="1:4" s="1" customFormat="1" ht="37.5" customHeight="1">
      <c r="A11" s="41" t="s">
        <v>56</v>
      </c>
      <c r="B11" s="53">
        <v>260913</v>
      </c>
      <c r="C11" s="68">
        <v>260913</v>
      </c>
      <c r="D11" s="53"/>
    </row>
    <row r="12" spans="1:4" s="1" customFormat="1" ht="27.75" customHeight="1">
      <c r="A12" s="41" t="s">
        <v>46</v>
      </c>
      <c r="B12" s="53">
        <v>2449495</v>
      </c>
      <c r="C12" s="68">
        <v>2449495</v>
      </c>
      <c r="D12" s="53"/>
    </row>
    <row r="13" spans="1:8" s="1" customFormat="1" ht="27.75" customHeight="1">
      <c r="A13" s="67"/>
      <c r="B13" s="69"/>
      <c r="C13" s="69"/>
      <c r="D13" s="69"/>
      <c r="E13" s="3"/>
      <c r="H13" s="3"/>
    </row>
    <row r="14" spans="1:4" s="1" customFormat="1" ht="27.75" customHeight="1">
      <c r="A14" s="3"/>
      <c r="B14" s="3"/>
      <c r="C14" s="3"/>
      <c r="D14" s="3"/>
    </row>
    <row r="15" spans="1:8" s="1" customFormat="1" ht="27.75" customHeight="1">
      <c r="A15" s="3"/>
      <c r="B15" s="3"/>
      <c r="C15" s="3"/>
      <c r="D15" s="3"/>
      <c r="E15" s="3"/>
      <c r="F15" s="3"/>
      <c r="G15" s="3"/>
      <c r="H15" s="3"/>
    </row>
    <row r="16" spans="1:7" s="1" customFormat="1" ht="27.75" customHeight="1">
      <c r="A16" s="3"/>
      <c r="C16" s="3"/>
      <c r="D16" s="3"/>
      <c r="E16" s="3"/>
      <c r="F16" s="3"/>
      <c r="G16" s="3"/>
    </row>
    <row r="17" s="1" customFormat="1" ht="27.75" customHeight="1">
      <c r="C17" s="3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I9" sqref="I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4" t="s">
        <v>3</v>
      </c>
      <c r="B2" s="74"/>
      <c r="C2" s="74"/>
      <c r="D2" s="74"/>
    </row>
    <row r="3" spans="1:4" s="1" customFormat="1" ht="17.25" customHeight="1">
      <c r="A3" s="17" t="s">
        <v>4</v>
      </c>
      <c r="B3" s="18"/>
      <c r="C3" s="18"/>
      <c r="D3" s="19" t="s">
        <v>197</v>
      </c>
    </row>
    <row r="4" spans="1:4" s="1" customFormat="1" ht="17.25" customHeight="1">
      <c r="A4" s="75" t="s">
        <v>5</v>
      </c>
      <c r="B4" s="75"/>
      <c r="C4" s="75" t="s">
        <v>6</v>
      </c>
      <c r="D4" s="75"/>
    </row>
    <row r="5" spans="1:4" s="1" customFormat="1" ht="17.25" customHeight="1">
      <c r="A5" s="20" t="s">
        <v>7</v>
      </c>
      <c r="B5" s="21" t="s">
        <v>8</v>
      </c>
      <c r="C5" s="22" t="s">
        <v>9</v>
      </c>
      <c r="D5" s="22" t="s">
        <v>8</v>
      </c>
    </row>
    <row r="6" spans="1:4" s="1" customFormat="1" ht="17.25" customHeight="1">
      <c r="A6" s="23" t="s">
        <v>10</v>
      </c>
      <c r="B6" s="24">
        <v>7763627</v>
      </c>
      <c r="C6" s="25" t="str">
        <f>'支出总表（引用）'!A8</f>
        <v>一般公共服务支出</v>
      </c>
      <c r="D6" s="26">
        <f>'支出总表（引用）'!B8</f>
        <v>8562761</v>
      </c>
    </row>
    <row r="7" spans="1:4" s="1" customFormat="1" ht="17.25" customHeight="1">
      <c r="A7" s="23" t="s">
        <v>11</v>
      </c>
      <c r="B7" s="24">
        <v>7763627</v>
      </c>
      <c r="C7" s="25" t="str">
        <f>'支出总表（引用）'!A9</f>
        <v>文化旅游体育与传媒支出</v>
      </c>
      <c r="D7" s="26">
        <f>'支出总表（引用）'!B9</f>
        <v>434294</v>
      </c>
    </row>
    <row r="8" spans="1:4" s="1" customFormat="1" ht="17.25" customHeight="1">
      <c r="A8" s="23" t="s">
        <v>12</v>
      </c>
      <c r="B8" s="24"/>
      <c r="C8" s="25" t="str">
        <f>'支出总表（引用）'!A10</f>
        <v>社会保障和就业支出</v>
      </c>
      <c r="D8" s="26">
        <f>'支出总表（引用）'!B10</f>
        <v>507899</v>
      </c>
    </row>
    <row r="9" spans="1:4" s="1" customFormat="1" ht="17.25" customHeight="1">
      <c r="A9" s="23" t="s">
        <v>13</v>
      </c>
      <c r="B9" s="24"/>
      <c r="C9" s="25" t="str">
        <f>'支出总表（引用）'!A11</f>
        <v>卫生健康支出</v>
      </c>
      <c r="D9" s="26">
        <f>'支出总表（引用）'!B11</f>
        <v>260913</v>
      </c>
    </row>
    <row r="10" spans="1:4" s="1" customFormat="1" ht="17.25" customHeight="1">
      <c r="A10" s="23" t="s">
        <v>14</v>
      </c>
      <c r="B10" s="24"/>
      <c r="C10" s="25" t="str">
        <f>'支出总表（引用）'!A12</f>
        <v>农林水支出</v>
      </c>
      <c r="D10" s="26">
        <f>'支出总表（引用）'!B12</f>
        <v>2449495</v>
      </c>
    </row>
    <row r="11" spans="1:4" s="1" customFormat="1" ht="17.25" customHeight="1">
      <c r="A11" s="23" t="s">
        <v>15</v>
      </c>
      <c r="B11" s="24"/>
      <c r="C11" s="25">
        <f>'支出总表（引用）'!A13</f>
        <v>0</v>
      </c>
      <c r="D11" s="26">
        <f>'支出总表（引用）'!B13</f>
        <v>0</v>
      </c>
    </row>
    <row r="12" spans="1:4" s="1" customFormat="1" ht="17.25" customHeight="1">
      <c r="A12" s="23" t="s">
        <v>16</v>
      </c>
      <c r="B12" s="24"/>
      <c r="C12" s="25">
        <f>'支出总表（引用）'!A14</f>
        <v>0</v>
      </c>
      <c r="D12" s="26">
        <f>'支出总表（引用）'!B14</f>
        <v>0</v>
      </c>
    </row>
    <row r="13" spans="1:4" s="1" customFormat="1" ht="17.25" customHeight="1">
      <c r="A13" s="23" t="s">
        <v>17</v>
      </c>
      <c r="B13" s="24"/>
      <c r="C13" s="25">
        <f>'支出总表（引用）'!A15</f>
        <v>0</v>
      </c>
      <c r="D13" s="26">
        <f>'支出总表（引用）'!B15</f>
        <v>0</v>
      </c>
    </row>
    <row r="14" spans="1:4" s="1" customFormat="1" ht="17.25" customHeight="1">
      <c r="A14" s="23" t="s">
        <v>18</v>
      </c>
      <c r="B14" s="24"/>
      <c r="C14" s="25">
        <f>'支出总表（引用）'!A16</f>
        <v>0</v>
      </c>
      <c r="D14" s="26">
        <f>'支出总表（引用）'!B16</f>
        <v>0</v>
      </c>
    </row>
    <row r="15" spans="1:4" s="1" customFormat="1" ht="17.25" customHeight="1">
      <c r="A15" s="23" t="s">
        <v>19</v>
      </c>
      <c r="B15" s="27"/>
      <c r="C15" s="25">
        <f>'支出总表（引用）'!A17</f>
        <v>0</v>
      </c>
      <c r="D15" s="26">
        <f>'支出总表（引用）'!B17</f>
        <v>0</v>
      </c>
    </row>
    <row r="16" spans="1:4" s="1" customFormat="1" ht="17.25" customHeight="1">
      <c r="A16" s="28"/>
      <c r="B16" s="29"/>
      <c r="C16" s="25">
        <f>'支出总表（引用）'!A18</f>
        <v>0</v>
      </c>
      <c r="D16" s="26">
        <f>'支出总表（引用）'!B18</f>
        <v>0</v>
      </c>
    </row>
    <row r="17" spans="1:4" s="1" customFormat="1" ht="17.25" customHeight="1">
      <c r="A17" s="28"/>
      <c r="B17" s="27"/>
      <c r="C17" s="25">
        <f>'支出总表（引用）'!A19</f>
        <v>0</v>
      </c>
      <c r="D17" s="26">
        <f>'支出总表（引用）'!B19</f>
        <v>0</v>
      </c>
    </row>
    <row r="18" spans="1:4" s="1" customFormat="1" ht="17.25" customHeight="1">
      <c r="A18" s="28"/>
      <c r="B18" s="27"/>
      <c r="C18" s="25">
        <f>'支出总表（引用）'!A20</f>
        <v>0</v>
      </c>
      <c r="D18" s="26">
        <f>'支出总表（引用）'!B20</f>
        <v>0</v>
      </c>
    </row>
    <row r="19" spans="1:4" s="1" customFormat="1" ht="17.25" customHeight="1">
      <c r="A19" s="26"/>
      <c r="B19" s="27"/>
      <c r="C19" s="25">
        <f>'支出总表（引用）'!A21</f>
        <v>0</v>
      </c>
      <c r="D19" s="26">
        <f>'支出总表（引用）'!B21</f>
        <v>0</v>
      </c>
    </row>
    <row r="20" spans="1:4" s="1" customFormat="1" ht="17.25" customHeight="1">
      <c r="A20" s="28"/>
      <c r="B20" s="27"/>
      <c r="C20" s="25">
        <f>'支出总表（引用）'!A22</f>
        <v>0</v>
      </c>
      <c r="D20" s="26">
        <f>'支出总表（引用）'!B22</f>
        <v>0</v>
      </c>
    </row>
    <row r="21" spans="1:4" s="1" customFormat="1" ht="17.25" customHeight="1">
      <c r="A21" s="28"/>
      <c r="B21" s="27"/>
      <c r="C21" s="25">
        <f>'支出总表（引用）'!A23</f>
        <v>0</v>
      </c>
      <c r="D21" s="26">
        <f>'支出总表（引用）'!B23</f>
        <v>0</v>
      </c>
    </row>
    <row r="22" spans="1:4" s="1" customFormat="1" ht="17.25" customHeight="1">
      <c r="A22" s="28"/>
      <c r="B22" s="27"/>
      <c r="C22" s="25">
        <f>'支出总表（引用）'!A24</f>
        <v>0</v>
      </c>
      <c r="D22" s="26">
        <f>'支出总表（引用）'!B24</f>
        <v>0</v>
      </c>
    </row>
    <row r="23" spans="1:4" s="1" customFormat="1" ht="17.25" customHeight="1">
      <c r="A23" s="28"/>
      <c r="B23" s="27"/>
      <c r="C23" s="25">
        <f>'支出总表（引用）'!A25</f>
        <v>0</v>
      </c>
      <c r="D23" s="26">
        <f>'支出总表（引用）'!B25</f>
        <v>0</v>
      </c>
    </row>
    <row r="24" spans="1:4" s="1" customFormat="1" ht="17.25" customHeight="1">
      <c r="A24" s="28"/>
      <c r="B24" s="27"/>
      <c r="C24" s="25">
        <f>'支出总表（引用）'!A26</f>
        <v>0</v>
      </c>
      <c r="D24" s="26">
        <f>'支出总表（引用）'!B26</f>
        <v>0</v>
      </c>
    </row>
    <row r="25" spans="1:4" s="1" customFormat="1" ht="17.25" customHeight="1">
      <c r="A25" s="28"/>
      <c r="B25" s="27"/>
      <c r="C25" s="25">
        <f>'支出总表（引用）'!A27</f>
        <v>0</v>
      </c>
      <c r="D25" s="26">
        <f>'支出总表（引用）'!B27</f>
        <v>0</v>
      </c>
    </row>
    <row r="26" spans="1:4" s="1" customFormat="1" ht="19.5" customHeight="1">
      <c r="A26" s="28"/>
      <c r="B26" s="27"/>
      <c r="C26" s="25">
        <f>'支出总表（引用）'!A28</f>
        <v>0</v>
      </c>
      <c r="D26" s="26">
        <f>'支出总表（引用）'!B28</f>
        <v>0</v>
      </c>
    </row>
    <row r="27" spans="1:4" s="1" customFormat="1" ht="19.5" customHeight="1">
      <c r="A27" s="28"/>
      <c r="B27" s="27"/>
      <c r="C27" s="25">
        <f>'支出总表（引用）'!A29</f>
        <v>0</v>
      </c>
      <c r="D27" s="26">
        <f>'支出总表（引用）'!B29</f>
        <v>0</v>
      </c>
    </row>
    <row r="28" spans="1:4" s="1" customFormat="1" ht="19.5" customHeight="1">
      <c r="A28" s="28"/>
      <c r="B28" s="27"/>
      <c r="C28" s="25">
        <f>'支出总表（引用）'!A30</f>
        <v>0</v>
      </c>
      <c r="D28" s="26">
        <f>'支出总表（引用）'!B30</f>
        <v>0</v>
      </c>
    </row>
    <row r="29" spans="1:4" s="1" customFormat="1" ht="19.5" customHeight="1">
      <c r="A29" s="28"/>
      <c r="B29" s="27"/>
      <c r="C29" s="25">
        <f>'支出总表（引用）'!A31</f>
        <v>0</v>
      </c>
      <c r="D29" s="26">
        <f>'支出总表（引用）'!B31</f>
        <v>0</v>
      </c>
    </row>
    <row r="30" spans="1:4" s="1" customFormat="1" ht="19.5" customHeight="1">
      <c r="A30" s="28"/>
      <c r="B30" s="27"/>
      <c r="C30" s="25">
        <f>'支出总表（引用）'!A32</f>
        <v>0</v>
      </c>
      <c r="D30" s="26">
        <f>'支出总表（引用）'!B32</f>
        <v>0</v>
      </c>
    </row>
    <row r="31" spans="1:4" s="1" customFormat="1" ht="19.5" customHeight="1">
      <c r="A31" s="28"/>
      <c r="B31" s="27"/>
      <c r="C31" s="25">
        <f>'支出总表（引用）'!A33</f>
        <v>0</v>
      </c>
      <c r="D31" s="26">
        <f>'支出总表（引用）'!B33</f>
        <v>0</v>
      </c>
    </row>
    <row r="32" spans="1:4" s="1" customFormat="1" ht="19.5" customHeight="1">
      <c r="A32" s="28"/>
      <c r="B32" s="27"/>
      <c r="C32" s="25">
        <f>'支出总表（引用）'!A34</f>
        <v>0</v>
      </c>
      <c r="D32" s="26">
        <f>'支出总表（引用）'!B34</f>
        <v>0</v>
      </c>
    </row>
    <row r="33" spans="1:4" s="1" customFormat="1" ht="19.5" customHeight="1">
      <c r="A33" s="28"/>
      <c r="B33" s="27"/>
      <c r="C33" s="25">
        <f>'支出总表（引用）'!A35</f>
        <v>0</v>
      </c>
      <c r="D33" s="26">
        <f>'支出总表（引用）'!B35</f>
        <v>0</v>
      </c>
    </row>
    <row r="34" spans="1:4" s="1" customFormat="1" ht="19.5" customHeight="1">
      <c r="A34" s="28"/>
      <c r="B34" s="27"/>
      <c r="C34" s="25">
        <f>'支出总表（引用）'!A36</f>
        <v>0</v>
      </c>
      <c r="D34" s="26">
        <f>'支出总表（引用）'!B36</f>
        <v>0</v>
      </c>
    </row>
    <row r="35" spans="1:4" s="1" customFormat="1" ht="19.5" customHeight="1">
      <c r="A35" s="28"/>
      <c r="B35" s="27"/>
      <c r="C35" s="25">
        <f>'支出总表（引用）'!A37</f>
        <v>0</v>
      </c>
      <c r="D35" s="26">
        <f>'支出总表（引用）'!B37</f>
        <v>0</v>
      </c>
    </row>
    <row r="36" spans="1:4" s="1" customFormat="1" ht="19.5" customHeight="1">
      <c r="A36" s="28"/>
      <c r="B36" s="27"/>
      <c r="C36" s="25">
        <f>'支出总表（引用）'!A38</f>
        <v>0</v>
      </c>
      <c r="D36" s="26">
        <f>'支出总表（引用）'!B38</f>
        <v>0</v>
      </c>
    </row>
    <row r="37" spans="1:4" s="1" customFormat="1" ht="19.5" customHeight="1">
      <c r="A37" s="28"/>
      <c r="B37" s="27"/>
      <c r="C37" s="25">
        <f>'支出总表（引用）'!A39</f>
        <v>0</v>
      </c>
      <c r="D37" s="26">
        <f>'支出总表（引用）'!B39</f>
        <v>0</v>
      </c>
    </row>
    <row r="38" spans="1:4" s="1" customFormat="1" ht="19.5" customHeight="1">
      <c r="A38" s="28"/>
      <c r="B38" s="27"/>
      <c r="C38" s="25">
        <f>'支出总表（引用）'!A40</f>
        <v>0</v>
      </c>
      <c r="D38" s="26">
        <f>'支出总表（引用）'!B40</f>
        <v>0</v>
      </c>
    </row>
    <row r="39" spans="1:4" s="1" customFormat="1" ht="19.5" customHeight="1">
      <c r="A39" s="28"/>
      <c r="B39" s="27"/>
      <c r="C39" s="25">
        <f>'支出总表（引用）'!A41</f>
        <v>0</v>
      </c>
      <c r="D39" s="26">
        <f>'支出总表（引用）'!B41</f>
        <v>0</v>
      </c>
    </row>
    <row r="40" spans="1:4" s="1" customFormat="1" ht="19.5" customHeight="1">
      <c r="A40" s="28"/>
      <c r="B40" s="27"/>
      <c r="C40" s="25">
        <f>'支出总表（引用）'!A42</f>
        <v>0</v>
      </c>
      <c r="D40" s="26">
        <f>'支出总表（引用）'!B42</f>
        <v>0</v>
      </c>
    </row>
    <row r="41" spans="1:4" s="1" customFormat="1" ht="19.5" customHeight="1">
      <c r="A41" s="28"/>
      <c r="B41" s="27"/>
      <c r="C41" s="25">
        <f>'支出总表（引用）'!A43</f>
        <v>0</v>
      </c>
      <c r="D41" s="26">
        <f>'支出总表（引用）'!B43</f>
        <v>0</v>
      </c>
    </row>
    <row r="42" spans="1:4" s="1" customFormat="1" ht="19.5" customHeight="1">
      <c r="A42" s="28"/>
      <c r="B42" s="27"/>
      <c r="C42" s="25">
        <f>'支出总表（引用）'!A44</f>
        <v>0</v>
      </c>
      <c r="D42" s="26">
        <f>'支出总表（引用）'!B44</f>
        <v>0</v>
      </c>
    </row>
    <row r="43" spans="1:4" s="1" customFormat="1" ht="19.5" customHeight="1">
      <c r="A43" s="28"/>
      <c r="B43" s="27"/>
      <c r="C43" s="25">
        <f>'支出总表（引用）'!A45</f>
        <v>0</v>
      </c>
      <c r="D43" s="26">
        <f>'支出总表（引用）'!B45</f>
        <v>0</v>
      </c>
    </row>
    <row r="44" spans="1:4" s="1" customFormat="1" ht="19.5" customHeight="1">
      <c r="A44" s="28"/>
      <c r="B44" s="27"/>
      <c r="C44" s="25">
        <f>'支出总表（引用）'!A46</f>
        <v>0</v>
      </c>
      <c r="D44" s="26">
        <f>'支出总表（引用）'!B46</f>
        <v>0</v>
      </c>
    </row>
    <row r="45" spans="1:4" s="1" customFormat="1" ht="19.5" customHeight="1">
      <c r="A45" s="28"/>
      <c r="B45" s="27"/>
      <c r="C45" s="25">
        <f>'支出总表（引用）'!A47</f>
        <v>0</v>
      </c>
      <c r="D45" s="26">
        <f>'支出总表（引用）'!B47</f>
        <v>0</v>
      </c>
    </row>
    <row r="46" spans="1:4" s="1" customFormat="1" ht="19.5" customHeight="1">
      <c r="A46" s="28"/>
      <c r="B46" s="27"/>
      <c r="C46" s="25">
        <f>'支出总表（引用）'!A48</f>
        <v>0</v>
      </c>
      <c r="D46" s="26">
        <f>'支出总表（引用）'!B48</f>
        <v>0</v>
      </c>
    </row>
    <row r="47" spans="1:4" s="1" customFormat="1" ht="19.5" customHeight="1">
      <c r="A47" s="28"/>
      <c r="B47" s="27"/>
      <c r="C47" s="25">
        <f>'支出总表（引用）'!A49</f>
        <v>0</v>
      </c>
      <c r="D47" s="26">
        <f>'支出总表（引用）'!B49</f>
        <v>0</v>
      </c>
    </row>
    <row r="48" spans="1:4" s="1" customFormat="1" ht="19.5" customHeight="1">
      <c r="A48" s="28"/>
      <c r="B48" s="27"/>
      <c r="C48" s="25">
        <f>'支出总表（引用）'!A50</f>
        <v>0</v>
      </c>
      <c r="D48" s="26">
        <f>'支出总表（引用）'!B50</f>
        <v>0</v>
      </c>
    </row>
    <row r="49" spans="1:4" s="1" customFormat="1" ht="17.25" customHeight="1">
      <c r="A49" s="30" t="s">
        <v>20</v>
      </c>
      <c r="B49" s="24">
        <f>SUM(B6,B11,B12,B13,B14,B15)</f>
        <v>7763627</v>
      </c>
      <c r="C49" s="30" t="s">
        <v>21</v>
      </c>
      <c r="D49" s="27">
        <f>'支出总表（引用）'!B7</f>
        <v>12215362</v>
      </c>
    </row>
    <row r="50" spans="1:4" s="1" customFormat="1" ht="17.25" customHeight="1">
      <c r="A50" s="23" t="s">
        <v>22</v>
      </c>
      <c r="B50" s="24"/>
      <c r="C50" s="31" t="s">
        <v>23</v>
      </c>
      <c r="D50" s="27"/>
    </row>
    <row r="51" spans="1:4" s="1" customFormat="1" ht="17.25" customHeight="1">
      <c r="A51" s="23" t="s">
        <v>24</v>
      </c>
      <c r="B51" s="32">
        <v>4451735</v>
      </c>
      <c r="C51" s="33"/>
      <c r="D51" s="27"/>
    </row>
    <row r="52" spans="1:4" s="1" customFormat="1" ht="17.25" customHeight="1">
      <c r="A52" s="34"/>
      <c r="B52" s="35"/>
      <c r="C52" s="33"/>
      <c r="D52" s="27"/>
    </row>
    <row r="53" spans="1:4" s="1" customFormat="1" ht="17.25" customHeight="1">
      <c r="A53" s="30" t="s">
        <v>25</v>
      </c>
      <c r="B53" s="36">
        <f>SUM(B49,B50,B51)</f>
        <v>12215362</v>
      </c>
      <c r="C53" s="30" t="s">
        <v>26</v>
      </c>
      <c r="D53" s="27">
        <f>B53</f>
        <v>12215362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showGridLines="0" zoomScalePageLayoutView="0" workbookViewId="0" topLeftCell="A1">
      <selection activeCell="S8" sqref="S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8.57421875" style="1" customWidth="1"/>
    <col min="5" max="6" width="15.57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1" customFormat="1" ht="27.75" customHeight="1">
      <c r="A3" s="37" t="s">
        <v>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9" t="s">
        <v>197</v>
      </c>
    </row>
    <row r="4" spans="1:15" s="1" customFormat="1" ht="17.25" customHeight="1">
      <c r="A4" s="75" t="s">
        <v>28</v>
      </c>
      <c r="B4" s="75" t="s">
        <v>29</v>
      </c>
      <c r="C4" s="78" t="s">
        <v>30</v>
      </c>
      <c r="D4" s="80" t="s">
        <v>31</v>
      </c>
      <c r="E4" s="75" t="s">
        <v>32</v>
      </c>
      <c r="F4" s="75"/>
      <c r="G4" s="75"/>
      <c r="H4" s="75"/>
      <c r="I4" s="75"/>
      <c r="J4" s="76" t="s">
        <v>33</v>
      </c>
      <c r="K4" s="76" t="s">
        <v>34</v>
      </c>
      <c r="L4" s="76" t="s">
        <v>35</v>
      </c>
      <c r="M4" s="76" t="s">
        <v>36</v>
      </c>
      <c r="N4" s="76" t="s">
        <v>37</v>
      </c>
      <c r="O4" s="80" t="s">
        <v>38</v>
      </c>
    </row>
    <row r="5" spans="1:15" s="1" customFormat="1" ht="58.5" customHeight="1">
      <c r="A5" s="75"/>
      <c r="B5" s="75"/>
      <c r="C5" s="79"/>
      <c r="D5" s="80"/>
      <c r="E5" s="39" t="s">
        <v>39</v>
      </c>
      <c r="F5" s="39" t="s">
        <v>40</v>
      </c>
      <c r="G5" s="39" t="s">
        <v>41</v>
      </c>
      <c r="H5" s="39" t="s">
        <v>42</v>
      </c>
      <c r="I5" s="39" t="s">
        <v>43</v>
      </c>
      <c r="J5" s="76"/>
      <c r="K5" s="76"/>
      <c r="L5" s="76"/>
      <c r="M5" s="76"/>
      <c r="N5" s="76"/>
      <c r="O5" s="80"/>
    </row>
    <row r="6" spans="1:15" s="1" customFormat="1" ht="21" customHeight="1">
      <c r="A6" s="40" t="s">
        <v>44</v>
      </c>
      <c r="B6" s="40" t="s">
        <v>44</v>
      </c>
      <c r="C6" s="40">
        <v>1</v>
      </c>
      <c r="D6" s="40">
        <f aca="true" t="shared" si="0" ref="D6:O6">C6+1</f>
        <v>2</v>
      </c>
      <c r="E6" s="40">
        <f t="shared" si="0"/>
        <v>3</v>
      </c>
      <c r="F6" s="40">
        <f t="shared" si="0"/>
        <v>4</v>
      </c>
      <c r="G6" s="40">
        <f t="shared" si="0"/>
        <v>5</v>
      </c>
      <c r="H6" s="40">
        <f t="shared" si="0"/>
        <v>6</v>
      </c>
      <c r="I6" s="40">
        <f t="shared" si="0"/>
        <v>7</v>
      </c>
      <c r="J6" s="40">
        <f t="shared" si="0"/>
        <v>8</v>
      </c>
      <c r="K6" s="40">
        <f t="shared" si="0"/>
        <v>9</v>
      </c>
      <c r="L6" s="40">
        <f t="shared" si="0"/>
        <v>10</v>
      </c>
      <c r="M6" s="40">
        <f t="shared" si="0"/>
        <v>11</v>
      </c>
      <c r="N6" s="40">
        <f t="shared" si="0"/>
        <v>12</v>
      </c>
      <c r="O6" s="40">
        <f t="shared" si="0"/>
        <v>13</v>
      </c>
    </row>
    <row r="7" spans="1:15" s="1" customFormat="1" ht="37.5" customHeight="1">
      <c r="A7" s="41" t="s">
        <v>0</v>
      </c>
      <c r="B7" s="41" t="s">
        <v>30</v>
      </c>
      <c r="C7" s="42">
        <v>12215362</v>
      </c>
      <c r="D7" s="42">
        <v>4451735</v>
      </c>
      <c r="E7" s="42">
        <v>7763627</v>
      </c>
      <c r="F7" s="42">
        <v>7763627</v>
      </c>
      <c r="G7" s="42"/>
      <c r="H7" s="42"/>
      <c r="I7" s="42"/>
      <c r="J7" s="42"/>
      <c r="K7" s="42"/>
      <c r="L7" s="27"/>
      <c r="M7" s="43"/>
      <c r="N7" s="44"/>
      <c r="O7" s="27"/>
    </row>
    <row r="8" spans="1:15" s="1" customFormat="1" ht="37.5" customHeight="1">
      <c r="A8" s="41" t="s">
        <v>45</v>
      </c>
      <c r="B8" s="41" t="s">
        <v>46</v>
      </c>
      <c r="C8" s="42">
        <v>2449495</v>
      </c>
      <c r="D8" s="42"/>
      <c r="E8" s="42">
        <v>2449495</v>
      </c>
      <c r="F8" s="42">
        <v>2449495</v>
      </c>
      <c r="G8" s="42"/>
      <c r="H8" s="42"/>
      <c r="I8" s="42"/>
      <c r="J8" s="42"/>
      <c r="K8" s="42"/>
      <c r="L8" s="27"/>
      <c r="M8" s="43"/>
      <c r="N8" s="44"/>
      <c r="O8" s="27"/>
    </row>
    <row r="9" spans="1:15" s="1" customFormat="1" ht="37.5" customHeight="1">
      <c r="A9" s="41" t="s">
        <v>47</v>
      </c>
      <c r="B9" s="41" t="s">
        <v>48</v>
      </c>
      <c r="C9" s="42">
        <v>2010360</v>
      </c>
      <c r="D9" s="42"/>
      <c r="E9" s="42">
        <v>2010360</v>
      </c>
      <c r="F9" s="42">
        <v>2010360</v>
      </c>
      <c r="G9" s="42"/>
      <c r="H9" s="42"/>
      <c r="I9" s="42"/>
      <c r="J9" s="42"/>
      <c r="K9" s="42"/>
      <c r="L9" s="27"/>
      <c r="M9" s="43"/>
      <c r="N9" s="44"/>
      <c r="O9" s="27"/>
    </row>
    <row r="10" spans="1:15" s="1" customFormat="1" ht="75.75" customHeight="1">
      <c r="A10" s="41" t="s">
        <v>49</v>
      </c>
      <c r="B10" s="41" t="s">
        <v>50</v>
      </c>
      <c r="C10" s="42">
        <v>2010360</v>
      </c>
      <c r="D10" s="42"/>
      <c r="E10" s="42">
        <v>2010360</v>
      </c>
      <c r="F10" s="42">
        <v>2010360</v>
      </c>
      <c r="G10" s="42"/>
      <c r="H10" s="42"/>
      <c r="I10" s="42"/>
      <c r="J10" s="42"/>
      <c r="K10" s="42"/>
      <c r="L10" s="27"/>
      <c r="M10" s="43"/>
      <c r="N10" s="44"/>
      <c r="O10" s="27"/>
    </row>
    <row r="11" spans="1:15" s="1" customFormat="1" ht="37.5" customHeight="1">
      <c r="A11" s="41" t="s">
        <v>51</v>
      </c>
      <c r="B11" s="41" t="s">
        <v>52</v>
      </c>
      <c r="C11" s="42">
        <v>439135</v>
      </c>
      <c r="D11" s="42"/>
      <c r="E11" s="42">
        <v>439135</v>
      </c>
      <c r="F11" s="42">
        <v>439135</v>
      </c>
      <c r="G11" s="42"/>
      <c r="H11" s="42"/>
      <c r="I11" s="42"/>
      <c r="J11" s="42"/>
      <c r="K11" s="42"/>
      <c r="L11" s="27"/>
      <c r="M11" s="43"/>
      <c r="N11" s="44"/>
      <c r="O11" s="27"/>
    </row>
    <row r="12" spans="1:15" s="1" customFormat="1" ht="37.5" customHeight="1">
      <c r="A12" s="41" t="s">
        <v>53</v>
      </c>
      <c r="B12" s="41" t="s">
        <v>54</v>
      </c>
      <c r="C12" s="42">
        <v>439135</v>
      </c>
      <c r="D12" s="42"/>
      <c r="E12" s="42">
        <v>439135</v>
      </c>
      <c r="F12" s="42">
        <v>439135</v>
      </c>
      <c r="G12" s="42"/>
      <c r="H12" s="42"/>
      <c r="I12" s="42"/>
      <c r="J12" s="42"/>
      <c r="K12" s="42"/>
      <c r="L12" s="27"/>
      <c r="M12" s="43"/>
      <c r="N12" s="44"/>
      <c r="O12" s="27"/>
    </row>
    <row r="13" spans="1:15" s="1" customFormat="1" ht="37.5" customHeight="1">
      <c r="A13" s="41" t="s">
        <v>55</v>
      </c>
      <c r="B13" s="41" t="s">
        <v>56</v>
      </c>
      <c r="C13" s="42">
        <v>260913</v>
      </c>
      <c r="D13" s="42"/>
      <c r="E13" s="42">
        <v>260913</v>
      </c>
      <c r="F13" s="42">
        <v>260913</v>
      </c>
      <c r="G13" s="42"/>
      <c r="H13" s="42"/>
      <c r="I13" s="42"/>
      <c r="J13" s="42"/>
      <c r="K13" s="42"/>
      <c r="L13" s="27"/>
      <c r="M13" s="43"/>
      <c r="N13" s="44"/>
      <c r="O13" s="27"/>
    </row>
    <row r="14" spans="1:15" s="1" customFormat="1" ht="57" customHeight="1">
      <c r="A14" s="41" t="s">
        <v>57</v>
      </c>
      <c r="B14" s="41" t="s">
        <v>58</v>
      </c>
      <c r="C14" s="42">
        <v>201913</v>
      </c>
      <c r="D14" s="42"/>
      <c r="E14" s="42">
        <v>201913</v>
      </c>
      <c r="F14" s="42">
        <v>201913</v>
      </c>
      <c r="G14" s="42"/>
      <c r="H14" s="42"/>
      <c r="I14" s="42"/>
      <c r="J14" s="42"/>
      <c r="K14" s="42"/>
      <c r="L14" s="27"/>
      <c r="M14" s="43"/>
      <c r="N14" s="44"/>
      <c r="O14" s="27"/>
    </row>
    <row r="15" spans="1:15" s="1" customFormat="1" ht="75.75" customHeight="1">
      <c r="A15" s="41" t="s">
        <v>59</v>
      </c>
      <c r="B15" s="41" t="s">
        <v>60</v>
      </c>
      <c r="C15" s="42">
        <v>201913</v>
      </c>
      <c r="D15" s="42"/>
      <c r="E15" s="42">
        <v>201913</v>
      </c>
      <c r="F15" s="42">
        <v>201913</v>
      </c>
      <c r="G15" s="42"/>
      <c r="H15" s="42"/>
      <c r="I15" s="42"/>
      <c r="J15" s="42"/>
      <c r="K15" s="42"/>
      <c r="L15" s="27"/>
      <c r="M15" s="43"/>
      <c r="N15" s="44"/>
      <c r="O15" s="27"/>
    </row>
    <row r="16" spans="1:15" s="1" customFormat="1" ht="37.5" customHeight="1">
      <c r="A16" s="41" t="s">
        <v>47</v>
      </c>
      <c r="B16" s="41" t="s">
        <v>61</v>
      </c>
      <c r="C16" s="42">
        <v>59000</v>
      </c>
      <c r="D16" s="42"/>
      <c r="E16" s="42">
        <v>59000</v>
      </c>
      <c r="F16" s="42">
        <v>59000</v>
      </c>
      <c r="G16" s="42"/>
      <c r="H16" s="42"/>
      <c r="I16" s="42"/>
      <c r="J16" s="42"/>
      <c r="K16" s="42"/>
      <c r="L16" s="27"/>
      <c r="M16" s="43"/>
      <c r="N16" s="44"/>
      <c r="O16" s="27"/>
    </row>
    <row r="17" spans="1:15" s="1" customFormat="1" ht="57" customHeight="1">
      <c r="A17" s="41" t="s">
        <v>62</v>
      </c>
      <c r="B17" s="41" t="s">
        <v>63</v>
      </c>
      <c r="C17" s="42">
        <v>59000</v>
      </c>
      <c r="D17" s="42"/>
      <c r="E17" s="42">
        <v>59000</v>
      </c>
      <c r="F17" s="42">
        <v>59000</v>
      </c>
      <c r="G17" s="42"/>
      <c r="H17" s="42"/>
      <c r="I17" s="42"/>
      <c r="J17" s="42"/>
      <c r="K17" s="42"/>
      <c r="L17" s="27"/>
      <c r="M17" s="43"/>
      <c r="N17" s="44"/>
      <c r="O17" s="27"/>
    </row>
    <row r="18" spans="1:15" s="1" customFormat="1" ht="37.5" customHeight="1">
      <c r="A18" s="41" t="s">
        <v>64</v>
      </c>
      <c r="B18" s="41" t="s">
        <v>65</v>
      </c>
      <c r="C18" s="42">
        <v>507899</v>
      </c>
      <c r="D18" s="42"/>
      <c r="E18" s="42">
        <v>507899</v>
      </c>
      <c r="F18" s="42">
        <v>507899</v>
      </c>
      <c r="G18" s="42"/>
      <c r="H18" s="42"/>
      <c r="I18" s="42"/>
      <c r="J18" s="42"/>
      <c r="K18" s="42"/>
      <c r="L18" s="27"/>
      <c r="M18" s="43"/>
      <c r="N18" s="44"/>
      <c r="O18" s="27"/>
    </row>
    <row r="19" spans="1:15" s="1" customFormat="1" ht="57" customHeight="1">
      <c r="A19" s="41" t="s">
        <v>66</v>
      </c>
      <c r="B19" s="41" t="s">
        <v>67</v>
      </c>
      <c r="C19" s="42">
        <v>9124</v>
      </c>
      <c r="D19" s="42"/>
      <c r="E19" s="42">
        <v>9124</v>
      </c>
      <c r="F19" s="42">
        <v>9124</v>
      </c>
      <c r="G19" s="42"/>
      <c r="H19" s="42"/>
      <c r="I19" s="42"/>
      <c r="J19" s="42"/>
      <c r="K19" s="42"/>
      <c r="L19" s="27"/>
      <c r="M19" s="43"/>
      <c r="N19" s="44"/>
      <c r="O19" s="27"/>
    </row>
    <row r="20" spans="1:15" s="1" customFormat="1" ht="57" customHeight="1">
      <c r="A20" s="41" t="s">
        <v>68</v>
      </c>
      <c r="B20" s="41" t="s">
        <v>69</v>
      </c>
      <c r="C20" s="42">
        <v>5069</v>
      </c>
      <c r="D20" s="42"/>
      <c r="E20" s="42">
        <v>5069</v>
      </c>
      <c r="F20" s="42">
        <v>5069</v>
      </c>
      <c r="G20" s="42"/>
      <c r="H20" s="42"/>
      <c r="I20" s="42"/>
      <c r="J20" s="42"/>
      <c r="K20" s="42"/>
      <c r="L20" s="27"/>
      <c r="M20" s="43"/>
      <c r="N20" s="44"/>
      <c r="O20" s="27"/>
    </row>
    <row r="21" spans="1:15" s="1" customFormat="1" ht="57" customHeight="1">
      <c r="A21" s="41" t="s">
        <v>70</v>
      </c>
      <c r="B21" s="41" t="s">
        <v>71</v>
      </c>
      <c r="C21" s="42">
        <v>4055</v>
      </c>
      <c r="D21" s="42"/>
      <c r="E21" s="42">
        <v>4055</v>
      </c>
      <c r="F21" s="42">
        <v>4055</v>
      </c>
      <c r="G21" s="42"/>
      <c r="H21" s="42"/>
      <c r="I21" s="42"/>
      <c r="J21" s="42"/>
      <c r="K21" s="42"/>
      <c r="L21" s="27"/>
      <c r="M21" s="43"/>
      <c r="N21" s="44"/>
      <c r="O21" s="27"/>
    </row>
    <row r="22" spans="1:15" s="1" customFormat="1" ht="37.5" customHeight="1">
      <c r="A22" s="41" t="s">
        <v>72</v>
      </c>
      <c r="B22" s="41" t="s">
        <v>73</v>
      </c>
      <c r="C22" s="42">
        <v>498775</v>
      </c>
      <c r="D22" s="42"/>
      <c r="E22" s="42">
        <v>498775</v>
      </c>
      <c r="F22" s="42">
        <v>498775</v>
      </c>
      <c r="G22" s="42"/>
      <c r="H22" s="42"/>
      <c r="I22" s="42"/>
      <c r="J22" s="42"/>
      <c r="K22" s="42"/>
      <c r="L22" s="27"/>
      <c r="M22" s="43"/>
      <c r="N22" s="44"/>
      <c r="O22" s="27"/>
    </row>
    <row r="23" spans="1:15" s="1" customFormat="1" ht="75.75" customHeight="1">
      <c r="A23" s="41" t="s">
        <v>74</v>
      </c>
      <c r="B23" s="41" t="s">
        <v>75</v>
      </c>
      <c r="C23" s="42">
        <v>422215</v>
      </c>
      <c r="D23" s="42"/>
      <c r="E23" s="42">
        <v>422215</v>
      </c>
      <c r="F23" s="42">
        <v>422215</v>
      </c>
      <c r="G23" s="42"/>
      <c r="H23" s="42"/>
      <c r="I23" s="42"/>
      <c r="J23" s="42"/>
      <c r="K23" s="42"/>
      <c r="L23" s="27"/>
      <c r="M23" s="43"/>
      <c r="N23" s="44"/>
      <c r="O23" s="27"/>
    </row>
    <row r="24" spans="1:15" s="1" customFormat="1" ht="57" customHeight="1">
      <c r="A24" s="41" t="s">
        <v>76</v>
      </c>
      <c r="B24" s="41" t="s">
        <v>77</v>
      </c>
      <c r="C24" s="42">
        <v>76560</v>
      </c>
      <c r="D24" s="42"/>
      <c r="E24" s="42">
        <v>76560</v>
      </c>
      <c r="F24" s="42">
        <v>76560</v>
      </c>
      <c r="G24" s="42"/>
      <c r="H24" s="42"/>
      <c r="I24" s="42"/>
      <c r="J24" s="42"/>
      <c r="K24" s="42"/>
      <c r="L24" s="27"/>
      <c r="M24" s="43"/>
      <c r="N24" s="44"/>
      <c r="O24" s="27"/>
    </row>
    <row r="25" spans="1:15" s="1" customFormat="1" ht="57" customHeight="1">
      <c r="A25" s="41" t="s">
        <v>78</v>
      </c>
      <c r="B25" s="41" t="s">
        <v>79</v>
      </c>
      <c r="C25" s="42">
        <v>434294</v>
      </c>
      <c r="D25" s="42"/>
      <c r="E25" s="42">
        <v>434294</v>
      </c>
      <c r="F25" s="42">
        <v>434294</v>
      </c>
      <c r="G25" s="42"/>
      <c r="H25" s="42"/>
      <c r="I25" s="42"/>
      <c r="J25" s="42"/>
      <c r="K25" s="42"/>
      <c r="L25" s="27"/>
      <c r="M25" s="43"/>
      <c r="N25" s="44"/>
      <c r="O25" s="27"/>
    </row>
    <row r="26" spans="1:15" s="1" customFormat="1" ht="37.5" customHeight="1">
      <c r="A26" s="41" t="s">
        <v>51</v>
      </c>
      <c r="B26" s="41" t="s">
        <v>80</v>
      </c>
      <c r="C26" s="42">
        <v>434294</v>
      </c>
      <c r="D26" s="42"/>
      <c r="E26" s="42">
        <v>434294</v>
      </c>
      <c r="F26" s="42">
        <v>434294</v>
      </c>
      <c r="G26" s="42"/>
      <c r="H26" s="42"/>
      <c r="I26" s="42"/>
      <c r="J26" s="42"/>
      <c r="K26" s="42"/>
      <c r="L26" s="27"/>
      <c r="M26" s="43"/>
      <c r="N26" s="44"/>
      <c r="O26" s="27"/>
    </row>
    <row r="27" spans="1:15" s="1" customFormat="1" ht="37.5" customHeight="1">
      <c r="A27" s="41" t="s">
        <v>81</v>
      </c>
      <c r="B27" s="41" t="s">
        <v>54</v>
      </c>
      <c r="C27" s="42">
        <v>434294</v>
      </c>
      <c r="D27" s="42"/>
      <c r="E27" s="42">
        <v>434294</v>
      </c>
      <c r="F27" s="42">
        <v>434294</v>
      </c>
      <c r="G27" s="42"/>
      <c r="H27" s="42"/>
      <c r="I27" s="42"/>
      <c r="J27" s="42"/>
      <c r="K27" s="42"/>
      <c r="L27" s="27"/>
      <c r="M27" s="43"/>
      <c r="N27" s="44"/>
      <c r="O27" s="27"/>
    </row>
    <row r="28" spans="1:15" s="1" customFormat="1" ht="37.5" customHeight="1">
      <c r="A28" s="41" t="s">
        <v>82</v>
      </c>
      <c r="B28" s="41" t="s">
        <v>83</v>
      </c>
      <c r="C28" s="42">
        <v>8562761</v>
      </c>
      <c r="D28" s="42">
        <v>4451735</v>
      </c>
      <c r="E28" s="42">
        <v>4111026</v>
      </c>
      <c r="F28" s="42">
        <v>4111026</v>
      </c>
      <c r="G28" s="42"/>
      <c r="H28" s="42"/>
      <c r="I28" s="42"/>
      <c r="J28" s="42"/>
      <c r="K28" s="42"/>
      <c r="L28" s="27"/>
      <c r="M28" s="43"/>
      <c r="N28" s="44"/>
      <c r="O28" s="27"/>
    </row>
    <row r="29" spans="1:15" s="1" customFormat="1" ht="37.5" customHeight="1">
      <c r="A29" s="41" t="s">
        <v>84</v>
      </c>
      <c r="B29" s="41" t="s">
        <v>85</v>
      </c>
      <c r="C29" s="42">
        <v>81000</v>
      </c>
      <c r="D29" s="42"/>
      <c r="E29" s="42">
        <v>81000</v>
      </c>
      <c r="F29" s="42">
        <v>81000</v>
      </c>
      <c r="G29" s="42"/>
      <c r="H29" s="42"/>
      <c r="I29" s="42"/>
      <c r="J29" s="42"/>
      <c r="K29" s="42"/>
      <c r="L29" s="27"/>
      <c r="M29" s="43"/>
      <c r="N29" s="44"/>
      <c r="O29" s="27"/>
    </row>
    <row r="30" spans="1:15" s="1" customFormat="1" ht="37.5" customHeight="1">
      <c r="A30" s="41" t="s">
        <v>86</v>
      </c>
      <c r="B30" s="41" t="s">
        <v>54</v>
      </c>
      <c r="C30" s="42">
        <v>81000</v>
      </c>
      <c r="D30" s="42"/>
      <c r="E30" s="42">
        <v>81000</v>
      </c>
      <c r="F30" s="42">
        <v>81000</v>
      </c>
      <c r="G30" s="42"/>
      <c r="H30" s="42"/>
      <c r="I30" s="42"/>
      <c r="J30" s="42"/>
      <c r="K30" s="42"/>
      <c r="L30" s="27"/>
      <c r="M30" s="43"/>
      <c r="N30" s="44"/>
      <c r="O30" s="27"/>
    </row>
    <row r="31" spans="1:15" s="1" customFormat="1" ht="37.5" customHeight="1">
      <c r="A31" s="41" t="s">
        <v>87</v>
      </c>
      <c r="B31" s="41" t="s">
        <v>88</v>
      </c>
      <c r="C31" s="42">
        <v>363723</v>
      </c>
      <c r="D31" s="42">
        <v>199587</v>
      </c>
      <c r="E31" s="42">
        <v>164136</v>
      </c>
      <c r="F31" s="42">
        <v>164136</v>
      </c>
      <c r="G31" s="42"/>
      <c r="H31" s="42"/>
      <c r="I31" s="42"/>
      <c r="J31" s="42"/>
      <c r="K31" s="42"/>
      <c r="L31" s="27"/>
      <c r="M31" s="43"/>
      <c r="N31" s="44"/>
      <c r="O31" s="27"/>
    </row>
    <row r="32" spans="1:15" s="1" customFormat="1" ht="37.5" customHeight="1">
      <c r="A32" s="41" t="s">
        <v>89</v>
      </c>
      <c r="B32" s="41" t="s">
        <v>54</v>
      </c>
      <c r="C32" s="42">
        <v>363723</v>
      </c>
      <c r="D32" s="42">
        <v>199587</v>
      </c>
      <c r="E32" s="42">
        <v>164136</v>
      </c>
      <c r="F32" s="42">
        <v>164136</v>
      </c>
      <c r="G32" s="42"/>
      <c r="H32" s="42"/>
      <c r="I32" s="42"/>
      <c r="J32" s="42"/>
      <c r="K32" s="42"/>
      <c r="L32" s="27"/>
      <c r="M32" s="43"/>
      <c r="N32" s="44"/>
      <c r="O32" s="27"/>
    </row>
    <row r="33" spans="1:15" s="1" customFormat="1" ht="75.75" customHeight="1">
      <c r="A33" s="41" t="s">
        <v>90</v>
      </c>
      <c r="B33" s="41" t="s">
        <v>91</v>
      </c>
      <c r="C33" s="42">
        <v>8058038</v>
      </c>
      <c r="D33" s="42">
        <v>4252148</v>
      </c>
      <c r="E33" s="42">
        <v>3805890</v>
      </c>
      <c r="F33" s="42">
        <v>3805890</v>
      </c>
      <c r="G33" s="42"/>
      <c r="H33" s="42"/>
      <c r="I33" s="42"/>
      <c r="J33" s="42"/>
      <c r="K33" s="42"/>
      <c r="L33" s="27"/>
      <c r="M33" s="43"/>
      <c r="N33" s="44"/>
      <c r="O33" s="27"/>
    </row>
    <row r="34" spans="1:15" s="1" customFormat="1" ht="37.5" customHeight="1">
      <c r="A34" s="41" t="s">
        <v>92</v>
      </c>
      <c r="B34" s="41" t="s">
        <v>54</v>
      </c>
      <c r="C34" s="42">
        <v>8058038</v>
      </c>
      <c r="D34" s="42">
        <v>4252148</v>
      </c>
      <c r="E34" s="42">
        <v>3805890</v>
      </c>
      <c r="F34" s="42">
        <v>3805890</v>
      </c>
      <c r="G34" s="42"/>
      <c r="H34" s="42"/>
      <c r="I34" s="42"/>
      <c r="J34" s="42"/>
      <c r="K34" s="42"/>
      <c r="L34" s="27"/>
      <c r="M34" s="43"/>
      <c r="N34" s="44"/>
      <c r="O34" s="27"/>
    </row>
    <row r="35" spans="1:15" s="1" customFormat="1" ht="37.5" customHeight="1">
      <c r="A35" s="41" t="s">
        <v>51</v>
      </c>
      <c r="B35" s="41" t="s">
        <v>93</v>
      </c>
      <c r="C35" s="42">
        <v>60000</v>
      </c>
      <c r="D35" s="42"/>
      <c r="E35" s="42">
        <v>60000</v>
      </c>
      <c r="F35" s="42">
        <v>60000</v>
      </c>
      <c r="G35" s="42"/>
      <c r="H35" s="42"/>
      <c r="I35" s="42"/>
      <c r="J35" s="42"/>
      <c r="K35" s="42"/>
      <c r="L35" s="27"/>
      <c r="M35" s="43"/>
      <c r="N35" s="44"/>
      <c r="O35" s="27"/>
    </row>
    <row r="36" spans="1:15" s="1" customFormat="1" ht="37.5" customHeight="1">
      <c r="A36" s="41" t="s">
        <v>94</v>
      </c>
      <c r="B36" s="41" t="s">
        <v>95</v>
      </c>
      <c r="C36" s="42">
        <v>60000</v>
      </c>
      <c r="D36" s="42"/>
      <c r="E36" s="42">
        <v>60000</v>
      </c>
      <c r="F36" s="42">
        <v>60000</v>
      </c>
      <c r="G36" s="42"/>
      <c r="H36" s="42"/>
      <c r="I36" s="42"/>
      <c r="J36" s="42"/>
      <c r="K36" s="42"/>
      <c r="L36" s="27"/>
      <c r="M36" s="43"/>
      <c r="N36" s="44"/>
      <c r="O36" s="27"/>
    </row>
    <row r="37" spans="1:16" s="1" customFormat="1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5" s="1" customFormat="1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s="1" customFormat="1" ht="21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s="1" customFormat="1" ht="21" customHeight="1">
      <c r="B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s="1" customFormat="1" ht="21" customHeight="1">
      <c r="B41" s="3"/>
      <c r="C41" s="3"/>
      <c r="D41" s="3"/>
      <c r="I41" s="3"/>
      <c r="K41" s="3"/>
      <c r="L41" s="3"/>
      <c r="N41" s="3"/>
      <c r="O41" s="3"/>
    </row>
    <row r="42" spans="10:13" s="1" customFormat="1" ht="21" customHeight="1">
      <c r="J42" s="3"/>
      <c r="K42" s="3"/>
      <c r="L42" s="3"/>
      <c r="M42" s="3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PageLayoutView="0" workbookViewId="0" topLeftCell="A1">
      <selection activeCell="K11" sqref="K1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5"/>
      <c r="B1" s="45"/>
      <c r="C1" s="45"/>
      <c r="D1" s="45"/>
      <c r="E1" s="45"/>
      <c r="F1" s="45"/>
      <c r="G1" s="45"/>
      <c r="H1" s="46"/>
      <c r="I1" s="45"/>
      <c r="J1" s="45"/>
    </row>
    <row r="2" spans="1:10" s="1" customFormat="1" ht="29.25" customHeight="1">
      <c r="A2" s="84" t="s">
        <v>96</v>
      </c>
      <c r="B2" s="84"/>
      <c r="C2" s="84"/>
      <c r="D2" s="84"/>
      <c r="E2" s="84"/>
      <c r="F2" s="84"/>
      <c r="G2" s="84"/>
      <c r="H2" s="84"/>
      <c r="I2" s="47"/>
      <c r="J2" s="47"/>
    </row>
    <row r="3" spans="1:10" s="1" customFormat="1" ht="21" customHeight="1">
      <c r="A3" s="17" t="s">
        <v>4</v>
      </c>
      <c r="B3" s="48"/>
      <c r="C3" s="48"/>
      <c r="D3" s="48"/>
      <c r="E3" s="48"/>
      <c r="F3" s="48"/>
      <c r="G3" s="48"/>
      <c r="H3" s="19" t="s">
        <v>197</v>
      </c>
      <c r="I3" s="45"/>
      <c r="J3" s="45"/>
    </row>
    <row r="4" spans="1:10" s="1" customFormat="1" ht="21" customHeight="1">
      <c r="A4" s="75" t="s">
        <v>97</v>
      </c>
      <c r="B4" s="75"/>
      <c r="C4" s="76" t="s">
        <v>30</v>
      </c>
      <c r="D4" s="82" t="s">
        <v>98</v>
      </c>
      <c r="E4" s="75" t="s">
        <v>99</v>
      </c>
      <c r="F4" s="83" t="s">
        <v>100</v>
      </c>
      <c r="G4" s="75" t="s">
        <v>101</v>
      </c>
      <c r="H4" s="81" t="s">
        <v>102</v>
      </c>
      <c r="I4" s="45"/>
      <c r="J4" s="45"/>
    </row>
    <row r="5" spans="1:10" s="1" customFormat="1" ht="21" customHeight="1">
      <c r="A5" s="20" t="s">
        <v>103</v>
      </c>
      <c r="B5" s="20" t="s">
        <v>104</v>
      </c>
      <c r="C5" s="76"/>
      <c r="D5" s="82"/>
      <c r="E5" s="75"/>
      <c r="F5" s="83"/>
      <c r="G5" s="75"/>
      <c r="H5" s="81"/>
      <c r="I5" s="45"/>
      <c r="J5" s="45"/>
    </row>
    <row r="6" spans="1:10" s="1" customFormat="1" ht="21" customHeight="1">
      <c r="A6" s="21" t="s">
        <v>44</v>
      </c>
      <c r="B6" s="21" t="s">
        <v>44</v>
      </c>
      <c r="C6" s="21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f>G6+1</f>
        <v>6</v>
      </c>
      <c r="I6" s="45"/>
      <c r="J6" s="45"/>
    </row>
    <row r="7" spans="1:10" s="1" customFormat="1" ht="37.5" customHeight="1">
      <c r="A7" s="41" t="s">
        <v>0</v>
      </c>
      <c r="B7" s="41" t="s">
        <v>30</v>
      </c>
      <c r="C7" s="42">
        <v>12215362</v>
      </c>
      <c r="D7" s="42">
        <v>12215362</v>
      </c>
      <c r="E7" s="42"/>
      <c r="F7" s="42"/>
      <c r="G7" s="27"/>
      <c r="H7" s="43"/>
      <c r="I7" s="45"/>
      <c r="J7" s="45"/>
    </row>
    <row r="8" spans="1:8" s="1" customFormat="1" ht="37.5" customHeight="1">
      <c r="A8" s="41" t="s">
        <v>82</v>
      </c>
      <c r="B8" s="41" t="s">
        <v>83</v>
      </c>
      <c r="C8" s="42">
        <v>8562761</v>
      </c>
      <c r="D8" s="42">
        <v>8562761</v>
      </c>
      <c r="E8" s="42"/>
      <c r="F8" s="42"/>
      <c r="G8" s="27"/>
      <c r="H8" s="43"/>
    </row>
    <row r="9" spans="1:8" s="1" customFormat="1" ht="18.75" customHeight="1">
      <c r="A9" s="41" t="s">
        <v>51</v>
      </c>
      <c r="B9" s="41" t="s">
        <v>93</v>
      </c>
      <c r="C9" s="42">
        <v>60000</v>
      </c>
      <c r="D9" s="42">
        <v>60000</v>
      </c>
      <c r="E9" s="42"/>
      <c r="F9" s="42"/>
      <c r="G9" s="27"/>
      <c r="H9" s="43"/>
    </row>
    <row r="10" spans="1:8" s="1" customFormat="1" ht="37.5" customHeight="1">
      <c r="A10" s="41" t="s">
        <v>94</v>
      </c>
      <c r="B10" s="41" t="s">
        <v>95</v>
      </c>
      <c r="C10" s="42">
        <v>60000</v>
      </c>
      <c r="D10" s="42">
        <v>60000</v>
      </c>
      <c r="E10" s="42"/>
      <c r="F10" s="42"/>
      <c r="G10" s="27"/>
      <c r="H10" s="43"/>
    </row>
    <row r="11" spans="1:8" s="1" customFormat="1" ht="57" customHeight="1">
      <c r="A11" s="41" t="s">
        <v>90</v>
      </c>
      <c r="B11" s="41" t="s">
        <v>91</v>
      </c>
      <c r="C11" s="42">
        <v>8058038</v>
      </c>
      <c r="D11" s="42">
        <v>8058038</v>
      </c>
      <c r="E11" s="42"/>
      <c r="F11" s="42"/>
      <c r="G11" s="27"/>
      <c r="H11" s="43"/>
    </row>
    <row r="12" spans="1:8" s="1" customFormat="1" ht="37.5" customHeight="1">
      <c r="A12" s="41" t="s">
        <v>92</v>
      </c>
      <c r="B12" s="41" t="s">
        <v>54</v>
      </c>
      <c r="C12" s="42">
        <v>8058038</v>
      </c>
      <c r="D12" s="42">
        <v>8058038</v>
      </c>
      <c r="E12" s="42"/>
      <c r="F12" s="42"/>
      <c r="G12" s="27"/>
      <c r="H12" s="43"/>
    </row>
    <row r="13" spans="1:8" s="1" customFormat="1" ht="18.75" customHeight="1">
      <c r="A13" s="41" t="s">
        <v>87</v>
      </c>
      <c r="B13" s="41" t="s">
        <v>88</v>
      </c>
      <c r="C13" s="42">
        <v>363723</v>
      </c>
      <c r="D13" s="42">
        <v>363723</v>
      </c>
      <c r="E13" s="42"/>
      <c r="F13" s="42"/>
      <c r="G13" s="27"/>
      <c r="H13" s="43"/>
    </row>
    <row r="14" spans="1:8" s="1" customFormat="1" ht="37.5" customHeight="1">
      <c r="A14" s="41" t="s">
        <v>89</v>
      </c>
      <c r="B14" s="41" t="s">
        <v>54</v>
      </c>
      <c r="C14" s="42">
        <v>363723</v>
      </c>
      <c r="D14" s="42">
        <v>363723</v>
      </c>
      <c r="E14" s="42"/>
      <c r="F14" s="42"/>
      <c r="G14" s="27"/>
      <c r="H14" s="43"/>
    </row>
    <row r="15" spans="1:8" s="1" customFormat="1" ht="18.75" customHeight="1">
      <c r="A15" s="41" t="s">
        <v>84</v>
      </c>
      <c r="B15" s="41" t="s">
        <v>85</v>
      </c>
      <c r="C15" s="42">
        <v>81000</v>
      </c>
      <c r="D15" s="42">
        <v>81000</v>
      </c>
      <c r="E15" s="42"/>
      <c r="F15" s="42"/>
      <c r="G15" s="27"/>
      <c r="H15" s="43"/>
    </row>
    <row r="16" spans="1:8" s="1" customFormat="1" ht="37.5" customHeight="1">
      <c r="A16" s="41" t="s">
        <v>86</v>
      </c>
      <c r="B16" s="41" t="s">
        <v>54</v>
      </c>
      <c r="C16" s="42">
        <v>81000</v>
      </c>
      <c r="D16" s="42">
        <v>81000</v>
      </c>
      <c r="E16" s="42"/>
      <c r="F16" s="42"/>
      <c r="G16" s="27"/>
      <c r="H16" s="43"/>
    </row>
    <row r="17" spans="1:8" s="1" customFormat="1" ht="37.5" customHeight="1">
      <c r="A17" s="41" t="s">
        <v>78</v>
      </c>
      <c r="B17" s="41" t="s">
        <v>79</v>
      </c>
      <c r="C17" s="42">
        <v>434294</v>
      </c>
      <c r="D17" s="42">
        <v>434294</v>
      </c>
      <c r="E17" s="42"/>
      <c r="F17" s="42"/>
      <c r="G17" s="27"/>
      <c r="H17" s="43"/>
    </row>
    <row r="18" spans="1:8" s="1" customFormat="1" ht="18.75" customHeight="1">
      <c r="A18" s="41" t="s">
        <v>51</v>
      </c>
      <c r="B18" s="41" t="s">
        <v>80</v>
      </c>
      <c r="C18" s="42">
        <v>434294</v>
      </c>
      <c r="D18" s="42">
        <v>434294</v>
      </c>
      <c r="E18" s="42"/>
      <c r="F18" s="42"/>
      <c r="G18" s="27"/>
      <c r="H18" s="43"/>
    </row>
    <row r="19" spans="1:8" s="1" customFormat="1" ht="37.5" customHeight="1">
      <c r="A19" s="41" t="s">
        <v>81</v>
      </c>
      <c r="B19" s="41" t="s">
        <v>54</v>
      </c>
      <c r="C19" s="42">
        <v>434294</v>
      </c>
      <c r="D19" s="42">
        <v>434294</v>
      </c>
      <c r="E19" s="42"/>
      <c r="F19" s="42"/>
      <c r="G19" s="27"/>
      <c r="H19" s="43"/>
    </row>
    <row r="20" spans="1:8" s="1" customFormat="1" ht="37.5" customHeight="1">
      <c r="A20" s="41" t="s">
        <v>64</v>
      </c>
      <c r="B20" s="41" t="s">
        <v>65</v>
      </c>
      <c r="C20" s="42">
        <v>507899</v>
      </c>
      <c r="D20" s="42">
        <v>507899</v>
      </c>
      <c r="E20" s="42"/>
      <c r="F20" s="42"/>
      <c r="G20" s="27"/>
      <c r="H20" s="43"/>
    </row>
    <row r="21" spans="1:8" s="1" customFormat="1" ht="37.5" customHeight="1">
      <c r="A21" s="41" t="s">
        <v>72</v>
      </c>
      <c r="B21" s="41" t="s">
        <v>73</v>
      </c>
      <c r="C21" s="42">
        <v>498775</v>
      </c>
      <c r="D21" s="42">
        <v>498775</v>
      </c>
      <c r="E21" s="42"/>
      <c r="F21" s="42"/>
      <c r="G21" s="27"/>
      <c r="H21" s="43"/>
    </row>
    <row r="22" spans="1:8" s="1" customFormat="1" ht="37.5" customHeight="1">
      <c r="A22" s="41" t="s">
        <v>76</v>
      </c>
      <c r="B22" s="41" t="s">
        <v>77</v>
      </c>
      <c r="C22" s="42">
        <v>76560</v>
      </c>
      <c r="D22" s="42">
        <v>76560</v>
      </c>
      <c r="E22" s="42"/>
      <c r="F22" s="42"/>
      <c r="G22" s="27"/>
      <c r="H22" s="43"/>
    </row>
    <row r="23" spans="1:8" s="1" customFormat="1" ht="57" customHeight="1">
      <c r="A23" s="41" t="s">
        <v>74</v>
      </c>
      <c r="B23" s="41" t="s">
        <v>75</v>
      </c>
      <c r="C23" s="42">
        <v>422215</v>
      </c>
      <c r="D23" s="42">
        <v>422215</v>
      </c>
      <c r="E23" s="42"/>
      <c r="F23" s="42"/>
      <c r="G23" s="27"/>
      <c r="H23" s="43"/>
    </row>
    <row r="24" spans="1:8" s="1" customFormat="1" ht="37.5" customHeight="1">
      <c r="A24" s="41" t="s">
        <v>66</v>
      </c>
      <c r="B24" s="41" t="s">
        <v>67</v>
      </c>
      <c r="C24" s="42">
        <v>9124</v>
      </c>
      <c r="D24" s="42">
        <v>9124</v>
      </c>
      <c r="E24" s="42"/>
      <c r="F24" s="42"/>
      <c r="G24" s="27"/>
      <c r="H24" s="43"/>
    </row>
    <row r="25" spans="1:8" s="1" customFormat="1" ht="37.5" customHeight="1">
      <c r="A25" s="41" t="s">
        <v>70</v>
      </c>
      <c r="B25" s="41" t="s">
        <v>71</v>
      </c>
      <c r="C25" s="42">
        <v>4055</v>
      </c>
      <c r="D25" s="42">
        <v>4055</v>
      </c>
      <c r="E25" s="42"/>
      <c r="F25" s="42"/>
      <c r="G25" s="27"/>
      <c r="H25" s="43"/>
    </row>
    <row r="26" spans="1:8" s="1" customFormat="1" ht="37.5" customHeight="1">
      <c r="A26" s="41" t="s">
        <v>68</v>
      </c>
      <c r="B26" s="41" t="s">
        <v>69</v>
      </c>
      <c r="C26" s="42">
        <v>5069</v>
      </c>
      <c r="D26" s="42">
        <v>5069</v>
      </c>
      <c r="E26" s="42"/>
      <c r="F26" s="42"/>
      <c r="G26" s="27"/>
      <c r="H26" s="43"/>
    </row>
    <row r="27" spans="1:8" s="1" customFormat="1" ht="18.75" customHeight="1">
      <c r="A27" s="41" t="s">
        <v>55</v>
      </c>
      <c r="B27" s="41" t="s">
        <v>56</v>
      </c>
      <c r="C27" s="42">
        <v>260913</v>
      </c>
      <c r="D27" s="42">
        <v>260913</v>
      </c>
      <c r="E27" s="42"/>
      <c r="F27" s="42"/>
      <c r="G27" s="27"/>
      <c r="H27" s="43"/>
    </row>
    <row r="28" spans="1:8" s="1" customFormat="1" ht="18.75" customHeight="1">
      <c r="A28" s="41" t="s">
        <v>47</v>
      </c>
      <c r="B28" s="41" t="s">
        <v>61</v>
      </c>
      <c r="C28" s="42">
        <v>59000</v>
      </c>
      <c r="D28" s="42">
        <v>59000</v>
      </c>
      <c r="E28" s="42"/>
      <c r="F28" s="42"/>
      <c r="G28" s="27"/>
      <c r="H28" s="43"/>
    </row>
    <row r="29" spans="1:8" s="1" customFormat="1" ht="37.5" customHeight="1">
      <c r="A29" s="41" t="s">
        <v>62</v>
      </c>
      <c r="B29" s="41" t="s">
        <v>63</v>
      </c>
      <c r="C29" s="42">
        <v>59000</v>
      </c>
      <c r="D29" s="42">
        <v>59000</v>
      </c>
      <c r="E29" s="42"/>
      <c r="F29" s="42"/>
      <c r="G29" s="27"/>
      <c r="H29" s="43"/>
    </row>
    <row r="30" spans="1:8" s="1" customFormat="1" ht="37.5" customHeight="1">
      <c r="A30" s="41" t="s">
        <v>57</v>
      </c>
      <c r="B30" s="41" t="s">
        <v>58</v>
      </c>
      <c r="C30" s="42">
        <v>201913</v>
      </c>
      <c r="D30" s="42">
        <v>201913</v>
      </c>
      <c r="E30" s="42"/>
      <c r="F30" s="42"/>
      <c r="G30" s="27"/>
      <c r="H30" s="43"/>
    </row>
    <row r="31" spans="1:8" s="1" customFormat="1" ht="57" customHeight="1">
      <c r="A31" s="41" t="s">
        <v>59</v>
      </c>
      <c r="B31" s="41" t="s">
        <v>60</v>
      </c>
      <c r="C31" s="42">
        <v>201913</v>
      </c>
      <c r="D31" s="42">
        <v>201913</v>
      </c>
      <c r="E31" s="42"/>
      <c r="F31" s="42"/>
      <c r="G31" s="27"/>
      <c r="H31" s="43"/>
    </row>
    <row r="32" spans="1:8" s="1" customFormat="1" ht="37.5" customHeight="1">
      <c r="A32" s="41" t="s">
        <v>45</v>
      </c>
      <c r="B32" s="41" t="s">
        <v>46</v>
      </c>
      <c r="C32" s="42">
        <v>2449495</v>
      </c>
      <c r="D32" s="42">
        <v>2449495</v>
      </c>
      <c r="E32" s="42"/>
      <c r="F32" s="42"/>
      <c r="G32" s="27"/>
      <c r="H32" s="43"/>
    </row>
    <row r="33" spans="1:8" s="1" customFormat="1" ht="18.75" customHeight="1">
      <c r="A33" s="41" t="s">
        <v>51</v>
      </c>
      <c r="B33" s="41" t="s">
        <v>52</v>
      </c>
      <c r="C33" s="42">
        <v>439135</v>
      </c>
      <c r="D33" s="42">
        <v>439135</v>
      </c>
      <c r="E33" s="42"/>
      <c r="F33" s="42"/>
      <c r="G33" s="27"/>
      <c r="H33" s="43"/>
    </row>
    <row r="34" spans="1:8" s="1" customFormat="1" ht="37.5" customHeight="1">
      <c r="A34" s="41" t="s">
        <v>53</v>
      </c>
      <c r="B34" s="41" t="s">
        <v>54</v>
      </c>
      <c r="C34" s="42">
        <v>439135</v>
      </c>
      <c r="D34" s="42">
        <v>439135</v>
      </c>
      <c r="E34" s="42"/>
      <c r="F34" s="42"/>
      <c r="G34" s="27"/>
      <c r="H34" s="43"/>
    </row>
    <row r="35" spans="1:8" s="1" customFormat="1" ht="37.5" customHeight="1">
      <c r="A35" s="41" t="s">
        <v>47</v>
      </c>
      <c r="B35" s="41" t="s">
        <v>48</v>
      </c>
      <c r="C35" s="42">
        <v>2010360</v>
      </c>
      <c r="D35" s="42">
        <v>2010360</v>
      </c>
      <c r="E35" s="42"/>
      <c r="F35" s="42"/>
      <c r="G35" s="27"/>
      <c r="H35" s="43"/>
    </row>
    <row r="36" spans="1:8" s="1" customFormat="1" ht="57" customHeight="1">
      <c r="A36" s="41" t="s">
        <v>49</v>
      </c>
      <c r="B36" s="41" t="s">
        <v>50</v>
      </c>
      <c r="C36" s="42">
        <v>2010360</v>
      </c>
      <c r="D36" s="42">
        <v>2010360</v>
      </c>
      <c r="E36" s="42"/>
      <c r="F36" s="42"/>
      <c r="G36" s="27"/>
      <c r="H36" s="43"/>
    </row>
    <row r="37" spans="1:10" s="1" customFormat="1" ht="21" customHeight="1">
      <c r="A37" s="45"/>
      <c r="B37" s="45"/>
      <c r="D37" s="45"/>
      <c r="E37" s="45"/>
      <c r="F37" s="45"/>
      <c r="G37" s="45"/>
      <c r="H37" s="45"/>
      <c r="I37" s="45"/>
      <c r="J37" s="45"/>
    </row>
    <row r="38" spans="1:10" s="1" customFormat="1" ht="21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</row>
    <row r="39" spans="1:10" s="1" customFormat="1" ht="21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s="1" customFormat="1" ht="21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s="1" customFormat="1" ht="21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s="1" customFormat="1" ht="21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s="1" customFormat="1" ht="21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s="1" customFormat="1" ht="21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s="1" customFormat="1" ht="21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="1" customFormat="1" ht="21" customHeight="1"/>
    <row r="47" spans="1:10" s="1" customFormat="1" ht="21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J14" sqref="J1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5"/>
      <c r="B1" s="45"/>
      <c r="C1" s="45"/>
      <c r="D1" s="45"/>
      <c r="E1" s="45"/>
      <c r="F1" s="50"/>
      <c r="G1" s="45"/>
    </row>
    <row r="2" spans="1:7" s="1" customFormat="1" ht="29.25" customHeight="1">
      <c r="A2" s="74" t="s">
        <v>105</v>
      </c>
      <c r="B2" s="74"/>
      <c r="C2" s="74"/>
      <c r="D2" s="74"/>
      <c r="E2" s="74"/>
      <c r="F2" s="74"/>
      <c r="G2" s="45"/>
    </row>
    <row r="3" spans="1:7" s="1" customFormat="1" ht="17.25" customHeight="1">
      <c r="A3" s="17" t="s">
        <v>4</v>
      </c>
      <c r="B3" s="48"/>
      <c r="C3" s="48"/>
      <c r="D3" s="48"/>
      <c r="E3" s="48"/>
      <c r="F3" s="19" t="s">
        <v>198</v>
      </c>
      <c r="G3" s="45"/>
    </row>
    <row r="4" spans="1:7" s="1" customFormat="1" ht="17.25" customHeight="1">
      <c r="A4" s="20" t="s">
        <v>5</v>
      </c>
      <c r="B4" s="49"/>
      <c r="C4" s="75" t="s">
        <v>106</v>
      </c>
      <c r="D4" s="75"/>
      <c r="E4" s="75"/>
      <c r="F4" s="75"/>
      <c r="G4" s="45"/>
    </row>
    <row r="5" spans="1:7" s="1" customFormat="1" ht="17.25" customHeight="1">
      <c r="A5" s="20" t="s">
        <v>7</v>
      </c>
      <c r="B5" s="21" t="s">
        <v>8</v>
      </c>
      <c r="C5" s="22" t="s">
        <v>9</v>
      </c>
      <c r="D5" s="51" t="s">
        <v>30</v>
      </c>
      <c r="E5" s="22" t="s">
        <v>107</v>
      </c>
      <c r="F5" s="51" t="s">
        <v>108</v>
      </c>
      <c r="G5" s="45"/>
    </row>
    <row r="6" spans="1:7" s="1" customFormat="1" ht="17.25" customHeight="1">
      <c r="A6" s="23" t="s">
        <v>109</v>
      </c>
      <c r="B6" s="24">
        <v>7763627</v>
      </c>
      <c r="C6" s="52" t="s">
        <v>110</v>
      </c>
      <c r="D6" s="53">
        <f>'财拨总表（引用）'!B7</f>
        <v>7763627</v>
      </c>
      <c r="E6" s="53">
        <f>'财拨总表（引用）'!C7</f>
        <v>7763627</v>
      </c>
      <c r="F6" s="53">
        <f>'财拨总表（引用）'!D7</f>
        <v>0</v>
      </c>
      <c r="G6" s="45"/>
    </row>
    <row r="7" spans="1:7" s="1" customFormat="1" ht="17.25" customHeight="1">
      <c r="A7" s="23" t="s">
        <v>111</v>
      </c>
      <c r="B7" s="24">
        <v>7763627</v>
      </c>
      <c r="C7" s="54" t="str">
        <f>'财拨总表（引用）'!A8</f>
        <v>一般公共服务支出</v>
      </c>
      <c r="D7" s="55">
        <f>'财拨总表（引用）'!B8</f>
        <v>4111026</v>
      </c>
      <c r="E7" s="55">
        <f>'财拨总表（引用）'!C8</f>
        <v>4111026</v>
      </c>
      <c r="F7" s="55">
        <f>'财拨总表（引用）'!D8</f>
        <v>0</v>
      </c>
      <c r="G7" s="45"/>
    </row>
    <row r="8" spans="1:7" s="1" customFormat="1" ht="17.25" customHeight="1">
      <c r="A8" s="23" t="s">
        <v>112</v>
      </c>
      <c r="B8" s="24"/>
      <c r="C8" s="54" t="str">
        <f>'财拨总表（引用）'!A9</f>
        <v>文化旅游体育与传媒支出</v>
      </c>
      <c r="D8" s="55">
        <f>'财拨总表（引用）'!B9</f>
        <v>434294</v>
      </c>
      <c r="E8" s="55">
        <f>'财拨总表（引用）'!C9</f>
        <v>434294</v>
      </c>
      <c r="F8" s="55">
        <f>'财拨总表（引用）'!D9</f>
        <v>0</v>
      </c>
      <c r="G8" s="45"/>
    </row>
    <row r="9" spans="1:7" s="1" customFormat="1" ht="17.25" customHeight="1">
      <c r="A9" s="23" t="s">
        <v>113</v>
      </c>
      <c r="B9" s="24"/>
      <c r="C9" s="54" t="str">
        <f>'财拨总表（引用）'!A10</f>
        <v>社会保障和就业支出</v>
      </c>
      <c r="D9" s="55">
        <f>'财拨总表（引用）'!B10</f>
        <v>507899</v>
      </c>
      <c r="E9" s="55">
        <f>'财拨总表（引用）'!C10</f>
        <v>507899</v>
      </c>
      <c r="F9" s="55">
        <f>'财拨总表（引用）'!D10</f>
        <v>0</v>
      </c>
      <c r="G9" s="45"/>
    </row>
    <row r="10" spans="1:7" s="1" customFormat="1" ht="17.25" customHeight="1">
      <c r="A10" s="23" t="s">
        <v>114</v>
      </c>
      <c r="B10" s="27"/>
      <c r="C10" s="54" t="str">
        <f>'财拨总表（引用）'!A11</f>
        <v>卫生健康支出</v>
      </c>
      <c r="D10" s="55">
        <f>'财拨总表（引用）'!B11</f>
        <v>260913</v>
      </c>
      <c r="E10" s="55">
        <f>'财拨总表（引用）'!C11</f>
        <v>260913</v>
      </c>
      <c r="F10" s="55">
        <f>'财拨总表（引用）'!D11</f>
        <v>0</v>
      </c>
      <c r="G10" s="45"/>
    </row>
    <row r="11" spans="1:7" s="1" customFormat="1" ht="17.25" customHeight="1">
      <c r="A11" s="28"/>
      <c r="B11" s="29"/>
      <c r="C11" s="56" t="str">
        <f>'财拨总表（引用）'!A12</f>
        <v>农林水支出</v>
      </c>
      <c r="D11" s="55">
        <f>'财拨总表（引用）'!B12</f>
        <v>2449495</v>
      </c>
      <c r="E11" s="55">
        <f>'财拨总表（引用）'!C12</f>
        <v>2449495</v>
      </c>
      <c r="F11" s="55">
        <f>'财拨总表（引用）'!D12</f>
        <v>0</v>
      </c>
      <c r="G11" s="45"/>
    </row>
    <row r="12" spans="1:7" s="1" customFormat="1" ht="17.25" customHeight="1">
      <c r="A12" s="28"/>
      <c r="B12" s="27"/>
      <c r="C12" s="56">
        <f>'财拨总表（引用）'!A13</f>
        <v>0</v>
      </c>
      <c r="D12" s="55">
        <f>'财拨总表（引用）'!B13</f>
        <v>0</v>
      </c>
      <c r="E12" s="55">
        <f>'财拨总表（引用）'!C13</f>
        <v>0</v>
      </c>
      <c r="F12" s="55">
        <f>'财拨总表（引用）'!D13</f>
        <v>0</v>
      </c>
      <c r="G12" s="45"/>
    </row>
    <row r="13" spans="1:7" s="1" customFormat="1" ht="17.25" customHeight="1">
      <c r="A13" s="28"/>
      <c r="B13" s="27"/>
      <c r="C13" s="56">
        <f>'财拨总表（引用）'!A14</f>
        <v>0</v>
      </c>
      <c r="D13" s="55">
        <f>'财拨总表（引用）'!B14</f>
        <v>0</v>
      </c>
      <c r="E13" s="55">
        <f>'财拨总表（引用）'!C14</f>
        <v>0</v>
      </c>
      <c r="F13" s="55">
        <f>'财拨总表（引用）'!D14</f>
        <v>0</v>
      </c>
      <c r="G13" s="45"/>
    </row>
    <row r="14" spans="1:7" s="1" customFormat="1" ht="17.25" customHeight="1">
      <c r="A14" s="28"/>
      <c r="B14" s="27"/>
      <c r="C14" s="56">
        <f>'财拨总表（引用）'!A15</f>
        <v>0</v>
      </c>
      <c r="D14" s="55">
        <f>'财拨总表（引用）'!B15</f>
        <v>0</v>
      </c>
      <c r="E14" s="55">
        <f>'财拨总表（引用）'!C15</f>
        <v>0</v>
      </c>
      <c r="F14" s="55">
        <f>'财拨总表（引用）'!D15</f>
        <v>0</v>
      </c>
      <c r="G14" s="45"/>
    </row>
    <row r="15" spans="1:7" s="1" customFormat="1" ht="17.25" customHeight="1">
      <c r="A15" s="28"/>
      <c r="B15" s="27"/>
      <c r="C15" s="56">
        <f>'财拨总表（引用）'!A16</f>
        <v>0</v>
      </c>
      <c r="D15" s="55">
        <f>'财拨总表（引用）'!B16</f>
        <v>0</v>
      </c>
      <c r="E15" s="55">
        <f>'财拨总表（引用）'!C16</f>
        <v>0</v>
      </c>
      <c r="F15" s="55">
        <f>'财拨总表（引用）'!D16</f>
        <v>0</v>
      </c>
      <c r="G15" s="45"/>
    </row>
    <row r="16" spans="1:7" s="1" customFormat="1" ht="17.25" customHeight="1">
      <c r="A16" s="28"/>
      <c r="B16" s="27"/>
      <c r="C16" s="56">
        <f>'财拨总表（引用）'!A17</f>
        <v>0</v>
      </c>
      <c r="D16" s="55">
        <f>'财拨总表（引用）'!B17</f>
        <v>0</v>
      </c>
      <c r="E16" s="55">
        <f>'财拨总表（引用）'!C17</f>
        <v>0</v>
      </c>
      <c r="F16" s="55">
        <f>'财拨总表（引用）'!D17</f>
        <v>0</v>
      </c>
      <c r="G16" s="45"/>
    </row>
    <row r="17" spans="1:7" s="1" customFormat="1" ht="17.25" customHeight="1">
      <c r="A17" s="28"/>
      <c r="B17" s="27"/>
      <c r="C17" s="56">
        <f>'财拨总表（引用）'!A18</f>
        <v>0</v>
      </c>
      <c r="D17" s="55">
        <f>'财拨总表（引用）'!B18</f>
        <v>0</v>
      </c>
      <c r="E17" s="55">
        <f>'财拨总表（引用）'!C18</f>
        <v>0</v>
      </c>
      <c r="F17" s="55">
        <f>'财拨总表（引用）'!D18</f>
        <v>0</v>
      </c>
      <c r="G17" s="45"/>
    </row>
    <row r="18" spans="1:7" s="1" customFormat="1" ht="17.25" customHeight="1">
      <c r="A18" s="28"/>
      <c r="B18" s="27"/>
      <c r="C18" s="56">
        <f>'财拨总表（引用）'!A19</f>
        <v>0</v>
      </c>
      <c r="D18" s="55">
        <f>'财拨总表（引用）'!B19</f>
        <v>0</v>
      </c>
      <c r="E18" s="55">
        <f>'财拨总表（引用）'!C19</f>
        <v>0</v>
      </c>
      <c r="F18" s="55">
        <f>'财拨总表（引用）'!D19</f>
        <v>0</v>
      </c>
      <c r="G18" s="45"/>
    </row>
    <row r="19" spans="1:7" s="1" customFormat="1" ht="17.25" customHeight="1">
      <c r="A19" s="26"/>
      <c r="B19" s="27"/>
      <c r="C19" s="56">
        <f>'财拨总表（引用）'!A20</f>
        <v>0</v>
      </c>
      <c r="D19" s="55">
        <f>'财拨总表（引用）'!B20</f>
        <v>0</v>
      </c>
      <c r="E19" s="55">
        <f>'财拨总表（引用）'!C20</f>
        <v>0</v>
      </c>
      <c r="F19" s="55">
        <f>'财拨总表（引用）'!D20</f>
        <v>0</v>
      </c>
      <c r="G19" s="45"/>
    </row>
    <row r="20" spans="1:7" s="1" customFormat="1" ht="17.25" customHeight="1">
      <c r="A20" s="28"/>
      <c r="B20" s="27"/>
      <c r="C20" s="56">
        <f>'财拨总表（引用）'!A21</f>
        <v>0</v>
      </c>
      <c r="D20" s="55">
        <f>'财拨总表（引用）'!B21</f>
        <v>0</v>
      </c>
      <c r="E20" s="55">
        <f>'财拨总表（引用）'!C21</f>
        <v>0</v>
      </c>
      <c r="F20" s="55">
        <f>'财拨总表（引用）'!D21</f>
        <v>0</v>
      </c>
      <c r="G20" s="45"/>
    </row>
    <row r="21" spans="1:7" s="1" customFormat="1" ht="17.25" customHeight="1">
      <c r="A21" s="28"/>
      <c r="B21" s="27"/>
      <c r="C21" s="56">
        <f>'财拨总表（引用）'!A22</f>
        <v>0</v>
      </c>
      <c r="D21" s="55">
        <f>'财拨总表（引用）'!B22</f>
        <v>0</v>
      </c>
      <c r="E21" s="55">
        <f>'财拨总表（引用）'!C22</f>
        <v>0</v>
      </c>
      <c r="F21" s="55">
        <f>'财拨总表（引用）'!D22</f>
        <v>0</v>
      </c>
      <c r="G21" s="45"/>
    </row>
    <row r="22" spans="1:7" s="1" customFormat="1" ht="17.25" customHeight="1">
      <c r="A22" s="28"/>
      <c r="B22" s="27"/>
      <c r="C22" s="56">
        <f>'财拨总表（引用）'!A23</f>
        <v>0</v>
      </c>
      <c r="D22" s="55">
        <f>'财拨总表（引用）'!B23</f>
        <v>0</v>
      </c>
      <c r="E22" s="55">
        <f>'财拨总表（引用）'!C23</f>
        <v>0</v>
      </c>
      <c r="F22" s="55">
        <f>'财拨总表（引用）'!D23</f>
        <v>0</v>
      </c>
      <c r="G22" s="45"/>
    </row>
    <row r="23" spans="1:7" s="1" customFormat="1" ht="17.25" customHeight="1">
      <c r="A23" s="28"/>
      <c r="B23" s="27"/>
      <c r="C23" s="56">
        <f>'财拨总表（引用）'!A24</f>
        <v>0</v>
      </c>
      <c r="D23" s="55">
        <f>'财拨总表（引用）'!B24</f>
        <v>0</v>
      </c>
      <c r="E23" s="55">
        <f>'财拨总表（引用）'!C24</f>
        <v>0</v>
      </c>
      <c r="F23" s="55">
        <f>'财拨总表（引用）'!D24</f>
        <v>0</v>
      </c>
      <c r="G23" s="45"/>
    </row>
    <row r="24" spans="1:7" s="1" customFormat="1" ht="17.25" customHeight="1">
      <c r="A24" s="28"/>
      <c r="B24" s="27"/>
      <c r="C24" s="56">
        <f>'财拨总表（引用）'!A25</f>
        <v>0</v>
      </c>
      <c r="D24" s="55">
        <f>'财拨总表（引用）'!B25</f>
        <v>0</v>
      </c>
      <c r="E24" s="55">
        <f>'财拨总表（引用）'!C25</f>
        <v>0</v>
      </c>
      <c r="F24" s="55">
        <f>'财拨总表（引用）'!D25</f>
        <v>0</v>
      </c>
      <c r="G24" s="45"/>
    </row>
    <row r="25" spans="1:7" s="1" customFormat="1" ht="17.25" customHeight="1">
      <c r="A25" s="28"/>
      <c r="B25" s="27"/>
      <c r="C25" s="56">
        <f>'财拨总表（引用）'!A26</f>
        <v>0</v>
      </c>
      <c r="D25" s="55">
        <f>'财拨总表（引用）'!B26</f>
        <v>0</v>
      </c>
      <c r="E25" s="55">
        <f>'财拨总表（引用）'!C26</f>
        <v>0</v>
      </c>
      <c r="F25" s="55">
        <f>'财拨总表（引用）'!D26</f>
        <v>0</v>
      </c>
      <c r="G25" s="45"/>
    </row>
    <row r="26" spans="1:7" s="1" customFormat="1" ht="19.5" customHeight="1">
      <c r="A26" s="28"/>
      <c r="B26" s="27"/>
      <c r="C26" s="56">
        <f>'财拨总表（引用）'!A27</f>
        <v>0</v>
      </c>
      <c r="D26" s="55">
        <f>'财拨总表（引用）'!B27</f>
        <v>0</v>
      </c>
      <c r="E26" s="55">
        <f>'财拨总表（引用）'!C27</f>
        <v>0</v>
      </c>
      <c r="F26" s="55">
        <f>'财拨总表（引用）'!D27</f>
        <v>0</v>
      </c>
      <c r="G26" s="45"/>
    </row>
    <row r="27" spans="1:7" s="1" customFormat="1" ht="19.5" customHeight="1">
      <c r="A27" s="28"/>
      <c r="B27" s="27"/>
      <c r="C27" s="56">
        <f>'财拨总表（引用）'!A28</f>
        <v>0</v>
      </c>
      <c r="D27" s="55">
        <f>'财拨总表（引用）'!B28</f>
        <v>0</v>
      </c>
      <c r="E27" s="55">
        <f>'财拨总表（引用）'!C28</f>
        <v>0</v>
      </c>
      <c r="F27" s="55">
        <f>'财拨总表（引用）'!D28</f>
        <v>0</v>
      </c>
      <c r="G27" s="45"/>
    </row>
    <row r="28" spans="1:7" s="1" customFormat="1" ht="19.5" customHeight="1">
      <c r="A28" s="28"/>
      <c r="B28" s="27"/>
      <c r="C28" s="56">
        <f>'财拨总表（引用）'!A29</f>
        <v>0</v>
      </c>
      <c r="D28" s="55">
        <f>'财拨总表（引用）'!B29</f>
        <v>0</v>
      </c>
      <c r="E28" s="55">
        <f>'财拨总表（引用）'!C29</f>
        <v>0</v>
      </c>
      <c r="F28" s="55">
        <f>'财拨总表（引用）'!D29</f>
        <v>0</v>
      </c>
      <c r="G28" s="45"/>
    </row>
    <row r="29" spans="1:7" s="1" customFormat="1" ht="19.5" customHeight="1">
      <c r="A29" s="28"/>
      <c r="B29" s="27"/>
      <c r="C29" s="56">
        <f>'财拨总表（引用）'!A30</f>
        <v>0</v>
      </c>
      <c r="D29" s="55">
        <f>'财拨总表（引用）'!B30</f>
        <v>0</v>
      </c>
      <c r="E29" s="55">
        <f>'财拨总表（引用）'!C30</f>
        <v>0</v>
      </c>
      <c r="F29" s="55">
        <f>'财拨总表（引用）'!D30</f>
        <v>0</v>
      </c>
      <c r="G29" s="45"/>
    </row>
    <row r="30" spans="1:7" s="1" customFormat="1" ht="19.5" customHeight="1">
      <c r="A30" s="28"/>
      <c r="B30" s="27"/>
      <c r="C30" s="56">
        <f>'财拨总表（引用）'!A31</f>
        <v>0</v>
      </c>
      <c r="D30" s="55">
        <f>'财拨总表（引用）'!B31</f>
        <v>0</v>
      </c>
      <c r="E30" s="55">
        <f>'财拨总表（引用）'!C31</f>
        <v>0</v>
      </c>
      <c r="F30" s="55">
        <f>'财拨总表（引用）'!D31</f>
        <v>0</v>
      </c>
      <c r="G30" s="45"/>
    </row>
    <row r="31" spans="1:7" s="1" customFormat="1" ht="19.5" customHeight="1">
      <c r="A31" s="28"/>
      <c r="B31" s="27"/>
      <c r="C31" s="56">
        <f>'财拨总表（引用）'!A32</f>
        <v>0</v>
      </c>
      <c r="D31" s="55">
        <f>'财拨总表（引用）'!B32</f>
        <v>0</v>
      </c>
      <c r="E31" s="55">
        <f>'财拨总表（引用）'!C32</f>
        <v>0</v>
      </c>
      <c r="F31" s="55">
        <f>'财拨总表（引用）'!D32</f>
        <v>0</v>
      </c>
      <c r="G31" s="45"/>
    </row>
    <row r="32" spans="1:7" s="1" customFormat="1" ht="19.5" customHeight="1">
      <c r="A32" s="28"/>
      <c r="B32" s="27"/>
      <c r="C32" s="56">
        <f>'财拨总表（引用）'!A33</f>
        <v>0</v>
      </c>
      <c r="D32" s="55">
        <f>'财拨总表（引用）'!B33</f>
        <v>0</v>
      </c>
      <c r="E32" s="55">
        <f>'财拨总表（引用）'!C33</f>
        <v>0</v>
      </c>
      <c r="F32" s="55">
        <f>'财拨总表（引用）'!D33</f>
        <v>0</v>
      </c>
      <c r="G32" s="45"/>
    </row>
    <row r="33" spans="1:7" s="1" customFormat="1" ht="19.5" customHeight="1">
      <c r="A33" s="28"/>
      <c r="B33" s="27"/>
      <c r="C33" s="56">
        <f>'财拨总表（引用）'!A34</f>
        <v>0</v>
      </c>
      <c r="D33" s="55">
        <f>'财拨总表（引用）'!B34</f>
        <v>0</v>
      </c>
      <c r="E33" s="55">
        <f>'财拨总表（引用）'!C34</f>
        <v>0</v>
      </c>
      <c r="F33" s="55">
        <f>'财拨总表（引用）'!D34</f>
        <v>0</v>
      </c>
      <c r="G33" s="45"/>
    </row>
    <row r="34" spans="1:7" s="1" customFormat="1" ht="19.5" customHeight="1">
      <c r="A34" s="28"/>
      <c r="B34" s="27"/>
      <c r="C34" s="56">
        <f>'财拨总表（引用）'!A35</f>
        <v>0</v>
      </c>
      <c r="D34" s="55">
        <f>'财拨总表（引用）'!B35</f>
        <v>0</v>
      </c>
      <c r="E34" s="55">
        <f>'财拨总表（引用）'!C35</f>
        <v>0</v>
      </c>
      <c r="F34" s="55">
        <f>'财拨总表（引用）'!D35</f>
        <v>0</v>
      </c>
      <c r="G34" s="45"/>
    </row>
    <row r="35" spans="1:7" s="1" customFormat="1" ht="19.5" customHeight="1">
      <c r="A35" s="28"/>
      <c r="B35" s="27"/>
      <c r="C35" s="56">
        <f>'财拨总表（引用）'!A36</f>
        <v>0</v>
      </c>
      <c r="D35" s="55">
        <f>'财拨总表（引用）'!B36</f>
        <v>0</v>
      </c>
      <c r="E35" s="55">
        <f>'财拨总表（引用）'!C36</f>
        <v>0</v>
      </c>
      <c r="F35" s="55">
        <f>'财拨总表（引用）'!D36</f>
        <v>0</v>
      </c>
      <c r="G35" s="45"/>
    </row>
    <row r="36" spans="1:7" s="1" customFormat="1" ht="19.5" customHeight="1">
      <c r="A36" s="28"/>
      <c r="B36" s="27"/>
      <c r="C36" s="56">
        <f>'财拨总表（引用）'!A37</f>
        <v>0</v>
      </c>
      <c r="D36" s="55">
        <f>'财拨总表（引用）'!B37</f>
        <v>0</v>
      </c>
      <c r="E36" s="55">
        <f>'财拨总表（引用）'!C37</f>
        <v>0</v>
      </c>
      <c r="F36" s="55">
        <f>'财拨总表（引用）'!D37</f>
        <v>0</v>
      </c>
      <c r="G36" s="45"/>
    </row>
    <row r="37" spans="1:7" s="1" customFormat="1" ht="19.5" customHeight="1">
      <c r="A37" s="28"/>
      <c r="B37" s="27"/>
      <c r="C37" s="56">
        <f>'财拨总表（引用）'!A38</f>
        <v>0</v>
      </c>
      <c r="D37" s="55">
        <f>'财拨总表（引用）'!B38</f>
        <v>0</v>
      </c>
      <c r="E37" s="55">
        <f>'财拨总表（引用）'!C38</f>
        <v>0</v>
      </c>
      <c r="F37" s="55">
        <f>'财拨总表（引用）'!D38</f>
        <v>0</v>
      </c>
      <c r="G37" s="45"/>
    </row>
    <row r="38" spans="1:7" s="1" customFormat="1" ht="19.5" customHeight="1">
      <c r="A38" s="28"/>
      <c r="B38" s="27"/>
      <c r="C38" s="56">
        <f>'财拨总表（引用）'!A39</f>
        <v>0</v>
      </c>
      <c r="D38" s="55">
        <f>'财拨总表（引用）'!B39</f>
        <v>0</v>
      </c>
      <c r="E38" s="55">
        <f>'财拨总表（引用）'!C39</f>
        <v>0</v>
      </c>
      <c r="F38" s="55">
        <f>'财拨总表（引用）'!D39</f>
        <v>0</v>
      </c>
      <c r="G38" s="45"/>
    </row>
    <row r="39" spans="1:7" s="1" customFormat="1" ht="19.5" customHeight="1">
      <c r="A39" s="28"/>
      <c r="B39" s="27"/>
      <c r="C39" s="56">
        <f>'财拨总表（引用）'!A40</f>
        <v>0</v>
      </c>
      <c r="D39" s="55">
        <f>'财拨总表（引用）'!B40</f>
        <v>0</v>
      </c>
      <c r="E39" s="55">
        <f>'财拨总表（引用）'!C40</f>
        <v>0</v>
      </c>
      <c r="F39" s="55">
        <f>'财拨总表（引用）'!D40</f>
        <v>0</v>
      </c>
      <c r="G39" s="45"/>
    </row>
    <row r="40" spans="1:7" s="1" customFormat="1" ht="19.5" customHeight="1">
      <c r="A40" s="28"/>
      <c r="B40" s="27"/>
      <c r="C40" s="56">
        <f>'财拨总表（引用）'!A41</f>
        <v>0</v>
      </c>
      <c r="D40" s="55">
        <f>'财拨总表（引用）'!B41</f>
        <v>0</v>
      </c>
      <c r="E40" s="55">
        <f>'财拨总表（引用）'!C41</f>
        <v>0</v>
      </c>
      <c r="F40" s="55">
        <f>'财拨总表（引用）'!D41</f>
        <v>0</v>
      </c>
      <c r="G40" s="45"/>
    </row>
    <row r="41" spans="1:7" s="1" customFormat="1" ht="19.5" customHeight="1">
      <c r="A41" s="28"/>
      <c r="B41" s="27"/>
      <c r="C41" s="56">
        <f>'财拨总表（引用）'!A42</f>
        <v>0</v>
      </c>
      <c r="D41" s="55">
        <f>'财拨总表（引用）'!B42</f>
        <v>0</v>
      </c>
      <c r="E41" s="55">
        <f>'财拨总表（引用）'!C42</f>
        <v>0</v>
      </c>
      <c r="F41" s="55">
        <f>'财拨总表（引用）'!D42</f>
        <v>0</v>
      </c>
      <c r="G41" s="45"/>
    </row>
    <row r="42" spans="1:7" s="1" customFormat="1" ht="19.5" customHeight="1">
      <c r="A42" s="28"/>
      <c r="B42" s="27"/>
      <c r="C42" s="56">
        <f>'财拨总表（引用）'!A43</f>
        <v>0</v>
      </c>
      <c r="D42" s="55">
        <f>'财拨总表（引用）'!B43</f>
        <v>0</v>
      </c>
      <c r="E42" s="55">
        <f>'财拨总表（引用）'!C43</f>
        <v>0</v>
      </c>
      <c r="F42" s="55">
        <f>'财拨总表（引用）'!D43</f>
        <v>0</v>
      </c>
      <c r="G42" s="45"/>
    </row>
    <row r="43" spans="1:7" s="1" customFormat="1" ht="19.5" customHeight="1">
      <c r="A43" s="28"/>
      <c r="B43" s="27"/>
      <c r="C43" s="56">
        <f>'财拨总表（引用）'!A44</f>
        <v>0</v>
      </c>
      <c r="D43" s="55">
        <f>'财拨总表（引用）'!B44</f>
        <v>0</v>
      </c>
      <c r="E43" s="55">
        <f>'财拨总表（引用）'!C44</f>
        <v>0</v>
      </c>
      <c r="F43" s="55">
        <f>'财拨总表（引用）'!D44</f>
        <v>0</v>
      </c>
      <c r="G43" s="45"/>
    </row>
    <row r="44" spans="1:7" s="1" customFormat="1" ht="19.5" customHeight="1">
      <c r="A44" s="28"/>
      <c r="B44" s="27"/>
      <c r="C44" s="56">
        <f>'财拨总表（引用）'!A45</f>
        <v>0</v>
      </c>
      <c r="D44" s="55">
        <f>'财拨总表（引用）'!B45</f>
        <v>0</v>
      </c>
      <c r="E44" s="55">
        <f>'财拨总表（引用）'!C45</f>
        <v>0</v>
      </c>
      <c r="F44" s="55">
        <f>'财拨总表（引用）'!D45</f>
        <v>0</v>
      </c>
      <c r="G44" s="45"/>
    </row>
    <row r="45" spans="1:7" s="1" customFormat="1" ht="19.5" customHeight="1">
      <c r="A45" s="28"/>
      <c r="B45" s="27"/>
      <c r="C45" s="56">
        <f>'财拨总表（引用）'!A46</f>
        <v>0</v>
      </c>
      <c r="D45" s="55">
        <f>'财拨总表（引用）'!B46</f>
        <v>0</v>
      </c>
      <c r="E45" s="55">
        <f>'财拨总表（引用）'!C46</f>
        <v>0</v>
      </c>
      <c r="F45" s="55">
        <f>'财拨总表（引用）'!D46</f>
        <v>0</v>
      </c>
      <c r="G45" s="45"/>
    </row>
    <row r="46" spans="1:7" s="1" customFormat="1" ht="19.5" customHeight="1">
      <c r="A46" s="28"/>
      <c r="B46" s="27"/>
      <c r="C46" s="56">
        <f>'财拨总表（引用）'!A47</f>
        <v>0</v>
      </c>
      <c r="D46" s="55">
        <f>'财拨总表（引用）'!B47</f>
        <v>0</v>
      </c>
      <c r="E46" s="55">
        <f>'财拨总表（引用）'!C47</f>
        <v>0</v>
      </c>
      <c r="F46" s="55">
        <f>'财拨总表（引用）'!D47</f>
        <v>0</v>
      </c>
      <c r="G46" s="45"/>
    </row>
    <row r="47" spans="1:7" s="1" customFormat="1" ht="19.5" customHeight="1">
      <c r="A47" s="28"/>
      <c r="B47" s="27"/>
      <c r="C47" s="56">
        <f>'财拨总表（引用）'!A48</f>
        <v>0</v>
      </c>
      <c r="D47" s="55">
        <f>'财拨总表（引用）'!B48</f>
        <v>0</v>
      </c>
      <c r="E47" s="55">
        <f>'财拨总表（引用）'!C48</f>
        <v>0</v>
      </c>
      <c r="F47" s="55">
        <f>'财拨总表（引用）'!D48</f>
        <v>0</v>
      </c>
      <c r="G47" s="45"/>
    </row>
    <row r="48" spans="1:7" s="1" customFormat="1" ht="19.5" customHeight="1">
      <c r="A48" s="28"/>
      <c r="B48" s="27"/>
      <c r="C48" s="56">
        <f>'财拨总表（引用）'!A49</f>
        <v>0</v>
      </c>
      <c r="D48" s="55">
        <f>'财拨总表（引用）'!B49</f>
        <v>0</v>
      </c>
      <c r="E48" s="55">
        <f>'财拨总表（引用）'!C49</f>
        <v>0</v>
      </c>
      <c r="F48" s="55">
        <f>'财拨总表（引用）'!D49</f>
        <v>0</v>
      </c>
      <c r="G48" s="45"/>
    </row>
    <row r="49" spans="1:7" s="1" customFormat="1" ht="17.25" customHeight="1">
      <c r="A49" s="28" t="s">
        <v>115</v>
      </c>
      <c r="B49" s="27"/>
      <c r="C49" s="55" t="s">
        <v>116</v>
      </c>
      <c r="D49" s="55"/>
      <c r="E49" s="55"/>
      <c r="F49" s="27"/>
      <c r="G49" s="45"/>
    </row>
    <row r="50" spans="1:7" s="1" customFormat="1" ht="17.25" customHeight="1">
      <c r="A50" s="48" t="s">
        <v>117</v>
      </c>
      <c r="B50" s="27"/>
      <c r="C50" s="55"/>
      <c r="D50" s="55"/>
      <c r="E50" s="55"/>
      <c r="F50" s="27"/>
      <c r="G50" s="45"/>
    </row>
    <row r="51" spans="1:7" s="1" customFormat="1" ht="17.25" customHeight="1">
      <c r="A51" s="28" t="s">
        <v>118</v>
      </c>
      <c r="B51" s="53"/>
      <c r="C51" s="55"/>
      <c r="D51" s="55"/>
      <c r="E51" s="55"/>
      <c r="F51" s="27"/>
      <c r="G51" s="45"/>
    </row>
    <row r="52" spans="1:7" s="1" customFormat="1" ht="17.25" customHeight="1">
      <c r="A52" s="28"/>
      <c r="B52" s="27"/>
      <c r="C52" s="55"/>
      <c r="D52" s="55"/>
      <c r="E52" s="55"/>
      <c r="F52" s="27"/>
      <c r="G52" s="45"/>
    </row>
    <row r="53" spans="1:7" s="1" customFormat="1" ht="17.25" customHeight="1">
      <c r="A53" s="28"/>
      <c r="B53" s="27"/>
      <c r="C53" s="55"/>
      <c r="D53" s="55"/>
      <c r="E53" s="55"/>
      <c r="F53" s="27"/>
      <c r="G53" s="45"/>
    </row>
    <row r="54" spans="1:7" s="1" customFormat="1" ht="17.25" customHeight="1">
      <c r="A54" s="30" t="s">
        <v>25</v>
      </c>
      <c r="B54" s="53">
        <f>B6</f>
        <v>7763627</v>
      </c>
      <c r="C54" s="30" t="s">
        <v>26</v>
      </c>
      <c r="D54" s="53">
        <f>'财拨总表（引用）'!B7</f>
        <v>7763627</v>
      </c>
      <c r="E54" s="53">
        <f>'财拨总表（引用）'!C7</f>
        <v>7763627</v>
      </c>
      <c r="F54" s="53">
        <f>'财拨总表（引用）'!D7</f>
        <v>0</v>
      </c>
      <c r="G54" s="45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7" t="s">
        <v>119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7" t="s">
        <v>119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I11" sqref="I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84" t="s">
        <v>120</v>
      </c>
      <c r="B2" s="84"/>
      <c r="C2" s="84"/>
      <c r="D2" s="84"/>
      <c r="E2" s="84"/>
      <c r="F2" s="58"/>
      <c r="G2" s="58"/>
    </row>
    <row r="3" spans="1:7" s="1" customFormat="1" ht="21" customHeight="1">
      <c r="A3" s="17" t="s">
        <v>4</v>
      </c>
      <c r="B3" s="48"/>
      <c r="C3" s="48"/>
      <c r="D3" s="48"/>
      <c r="E3" s="19" t="s">
        <v>197</v>
      </c>
      <c r="F3" s="45"/>
      <c r="G3" s="45"/>
    </row>
    <row r="4" spans="1:7" s="1" customFormat="1" ht="17.25" customHeight="1">
      <c r="A4" s="75" t="s">
        <v>97</v>
      </c>
      <c r="B4" s="75"/>
      <c r="C4" s="75" t="s">
        <v>121</v>
      </c>
      <c r="D4" s="75"/>
      <c r="E4" s="75"/>
      <c r="F4" s="45"/>
      <c r="G4" s="45"/>
    </row>
    <row r="5" spans="1:7" s="1" customFormat="1" ht="21" customHeight="1">
      <c r="A5" s="20" t="s">
        <v>103</v>
      </c>
      <c r="B5" s="20" t="s">
        <v>104</v>
      </c>
      <c r="C5" s="20" t="s">
        <v>30</v>
      </c>
      <c r="D5" s="20" t="s">
        <v>98</v>
      </c>
      <c r="E5" s="20" t="s">
        <v>99</v>
      </c>
      <c r="F5" s="45"/>
      <c r="G5" s="45"/>
    </row>
    <row r="6" spans="1:7" s="1" customFormat="1" ht="21" customHeight="1">
      <c r="A6" s="21" t="s">
        <v>44</v>
      </c>
      <c r="B6" s="21" t="s">
        <v>44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7" s="1" customFormat="1" ht="18.75" customHeight="1">
      <c r="A7" s="41" t="s">
        <v>0</v>
      </c>
      <c r="B7" s="41" t="s">
        <v>30</v>
      </c>
      <c r="C7" s="42">
        <v>7763627</v>
      </c>
      <c r="D7" s="42">
        <v>7763627</v>
      </c>
      <c r="E7" s="27"/>
      <c r="F7" s="45"/>
      <c r="G7" s="45"/>
    </row>
    <row r="8" spans="1:5" s="1" customFormat="1" ht="37.5" customHeight="1">
      <c r="A8" s="41" t="s">
        <v>82</v>
      </c>
      <c r="B8" s="41" t="s">
        <v>83</v>
      </c>
      <c r="C8" s="42">
        <v>4111026</v>
      </c>
      <c r="D8" s="42">
        <v>4111026</v>
      </c>
      <c r="E8" s="27"/>
    </row>
    <row r="9" spans="1:5" s="1" customFormat="1" ht="18.75" customHeight="1">
      <c r="A9" s="41" t="s">
        <v>51</v>
      </c>
      <c r="B9" s="41" t="s">
        <v>93</v>
      </c>
      <c r="C9" s="42">
        <v>60000</v>
      </c>
      <c r="D9" s="42">
        <v>60000</v>
      </c>
      <c r="E9" s="27"/>
    </row>
    <row r="10" spans="1:5" s="1" customFormat="1" ht="37.5" customHeight="1">
      <c r="A10" s="41" t="s">
        <v>94</v>
      </c>
      <c r="B10" s="41" t="s">
        <v>95</v>
      </c>
      <c r="C10" s="42">
        <v>60000</v>
      </c>
      <c r="D10" s="42">
        <v>60000</v>
      </c>
      <c r="E10" s="27"/>
    </row>
    <row r="11" spans="1:5" s="1" customFormat="1" ht="57" customHeight="1">
      <c r="A11" s="41" t="s">
        <v>90</v>
      </c>
      <c r="B11" s="41" t="s">
        <v>91</v>
      </c>
      <c r="C11" s="42">
        <v>3805890</v>
      </c>
      <c r="D11" s="42">
        <v>3805890</v>
      </c>
      <c r="E11" s="27"/>
    </row>
    <row r="12" spans="1:5" s="1" customFormat="1" ht="37.5" customHeight="1">
      <c r="A12" s="41" t="s">
        <v>92</v>
      </c>
      <c r="B12" s="41" t="s">
        <v>54</v>
      </c>
      <c r="C12" s="42">
        <v>3805890</v>
      </c>
      <c r="D12" s="42">
        <v>3805890</v>
      </c>
      <c r="E12" s="27"/>
    </row>
    <row r="13" spans="1:5" s="1" customFormat="1" ht="18.75" customHeight="1">
      <c r="A13" s="41" t="s">
        <v>87</v>
      </c>
      <c r="B13" s="41" t="s">
        <v>88</v>
      </c>
      <c r="C13" s="42">
        <v>164136</v>
      </c>
      <c r="D13" s="42">
        <v>164136</v>
      </c>
      <c r="E13" s="27"/>
    </row>
    <row r="14" spans="1:5" s="1" customFormat="1" ht="37.5" customHeight="1">
      <c r="A14" s="41" t="s">
        <v>89</v>
      </c>
      <c r="B14" s="41" t="s">
        <v>54</v>
      </c>
      <c r="C14" s="42">
        <v>164136</v>
      </c>
      <c r="D14" s="42">
        <v>164136</v>
      </c>
      <c r="E14" s="27"/>
    </row>
    <row r="15" spans="1:5" s="1" customFormat="1" ht="18.75" customHeight="1">
      <c r="A15" s="41" t="s">
        <v>84</v>
      </c>
      <c r="B15" s="41" t="s">
        <v>85</v>
      </c>
      <c r="C15" s="42">
        <v>81000</v>
      </c>
      <c r="D15" s="42">
        <v>81000</v>
      </c>
      <c r="E15" s="27"/>
    </row>
    <row r="16" spans="1:5" s="1" customFormat="1" ht="37.5" customHeight="1">
      <c r="A16" s="41" t="s">
        <v>86</v>
      </c>
      <c r="B16" s="41" t="s">
        <v>54</v>
      </c>
      <c r="C16" s="42">
        <v>81000</v>
      </c>
      <c r="D16" s="42">
        <v>81000</v>
      </c>
      <c r="E16" s="27"/>
    </row>
    <row r="17" spans="1:5" s="1" customFormat="1" ht="37.5" customHeight="1">
      <c r="A17" s="41" t="s">
        <v>78</v>
      </c>
      <c r="B17" s="41" t="s">
        <v>79</v>
      </c>
      <c r="C17" s="42">
        <v>434294</v>
      </c>
      <c r="D17" s="42">
        <v>434294</v>
      </c>
      <c r="E17" s="27"/>
    </row>
    <row r="18" spans="1:5" s="1" customFormat="1" ht="18.75" customHeight="1">
      <c r="A18" s="41" t="s">
        <v>51</v>
      </c>
      <c r="B18" s="41" t="s">
        <v>80</v>
      </c>
      <c r="C18" s="42">
        <v>434294</v>
      </c>
      <c r="D18" s="42">
        <v>434294</v>
      </c>
      <c r="E18" s="27"/>
    </row>
    <row r="19" spans="1:5" s="1" customFormat="1" ht="37.5" customHeight="1">
      <c r="A19" s="41" t="s">
        <v>81</v>
      </c>
      <c r="B19" s="41" t="s">
        <v>54</v>
      </c>
      <c r="C19" s="42">
        <v>434294</v>
      </c>
      <c r="D19" s="42">
        <v>434294</v>
      </c>
      <c r="E19" s="27"/>
    </row>
    <row r="20" spans="1:5" s="1" customFormat="1" ht="37.5" customHeight="1">
      <c r="A20" s="41" t="s">
        <v>64</v>
      </c>
      <c r="B20" s="41" t="s">
        <v>65</v>
      </c>
      <c r="C20" s="42">
        <v>507899</v>
      </c>
      <c r="D20" s="42">
        <v>507899</v>
      </c>
      <c r="E20" s="27"/>
    </row>
    <row r="21" spans="1:5" s="1" customFormat="1" ht="37.5" customHeight="1">
      <c r="A21" s="41" t="s">
        <v>72</v>
      </c>
      <c r="B21" s="41" t="s">
        <v>73</v>
      </c>
      <c r="C21" s="42">
        <v>498775</v>
      </c>
      <c r="D21" s="42">
        <v>498775</v>
      </c>
      <c r="E21" s="27"/>
    </row>
    <row r="22" spans="1:5" s="1" customFormat="1" ht="37.5" customHeight="1">
      <c r="A22" s="41" t="s">
        <v>76</v>
      </c>
      <c r="B22" s="41" t="s">
        <v>77</v>
      </c>
      <c r="C22" s="42">
        <v>76560</v>
      </c>
      <c r="D22" s="42">
        <v>76560</v>
      </c>
      <c r="E22" s="27"/>
    </row>
    <row r="23" spans="1:5" s="1" customFormat="1" ht="57" customHeight="1">
      <c r="A23" s="41" t="s">
        <v>74</v>
      </c>
      <c r="B23" s="41" t="s">
        <v>75</v>
      </c>
      <c r="C23" s="42">
        <v>422215</v>
      </c>
      <c r="D23" s="42">
        <v>422215</v>
      </c>
      <c r="E23" s="27"/>
    </row>
    <row r="24" spans="1:5" s="1" customFormat="1" ht="37.5" customHeight="1">
      <c r="A24" s="41" t="s">
        <v>66</v>
      </c>
      <c r="B24" s="41" t="s">
        <v>67</v>
      </c>
      <c r="C24" s="42">
        <v>9124</v>
      </c>
      <c r="D24" s="42">
        <v>9124</v>
      </c>
      <c r="E24" s="27"/>
    </row>
    <row r="25" spans="1:5" s="1" customFormat="1" ht="37.5" customHeight="1">
      <c r="A25" s="41" t="s">
        <v>70</v>
      </c>
      <c r="B25" s="41" t="s">
        <v>71</v>
      </c>
      <c r="C25" s="42">
        <v>4055</v>
      </c>
      <c r="D25" s="42">
        <v>4055</v>
      </c>
      <c r="E25" s="27"/>
    </row>
    <row r="26" spans="1:5" s="1" customFormat="1" ht="37.5" customHeight="1">
      <c r="A26" s="41" t="s">
        <v>68</v>
      </c>
      <c r="B26" s="41" t="s">
        <v>69</v>
      </c>
      <c r="C26" s="42">
        <v>5069</v>
      </c>
      <c r="D26" s="42">
        <v>5069</v>
      </c>
      <c r="E26" s="27"/>
    </row>
    <row r="27" spans="1:5" s="1" customFormat="1" ht="18.75" customHeight="1">
      <c r="A27" s="41" t="s">
        <v>55</v>
      </c>
      <c r="B27" s="41" t="s">
        <v>56</v>
      </c>
      <c r="C27" s="42">
        <v>260913</v>
      </c>
      <c r="D27" s="42">
        <v>260913</v>
      </c>
      <c r="E27" s="27"/>
    </row>
    <row r="28" spans="1:5" s="1" customFormat="1" ht="18.75" customHeight="1">
      <c r="A28" s="41" t="s">
        <v>47</v>
      </c>
      <c r="B28" s="41" t="s">
        <v>61</v>
      </c>
      <c r="C28" s="42">
        <v>59000</v>
      </c>
      <c r="D28" s="42">
        <v>59000</v>
      </c>
      <c r="E28" s="27"/>
    </row>
    <row r="29" spans="1:5" s="1" customFormat="1" ht="37.5" customHeight="1">
      <c r="A29" s="41" t="s">
        <v>62</v>
      </c>
      <c r="B29" s="41" t="s">
        <v>63</v>
      </c>
      <c r="C29" s="42">
        <v>59000</v>
      </c>
      <c r="D29" s="42">
        <v>59000</v>
      </c>
      <c r="E29" s="27"/>
    </row>
    <row r="30" spans="1:5" s="1" customFormat="1" ht="37.5" customHeight="1">
      <c r="A30" s="41" t="s">
        <v>57</v>
      </c>
      <c r="B30" s="41" t="s">
        <v>58</v>
      </c>
      <c r="C30" s="42">
        <v>201913</v>
      </c>
      <c r="D30" s="42">
        <v>201913</v>
      </c>
      <c r="E30" s="27"/>
    </row>
    <row r="31" spans="1:5" s="1" customFormat="1" ht="57" customHeight="1">
      <c r="A31" s="41" t="s">
        <v>59</v>
      </c>
      <c r="B31" s="41" t="s">
        <v>60</v>
      </c>
      <c r="C31" s="42">
        <v>201913</v>
      </c>
      <c r="D31" s="42">
        <v>201913</v>
      </c>
      <c r="E31" s="27"/>
    </row>
    <row r="32" spans="1:5" s="1" customFormat="1" ht="18.75" customHeight="1">
      <c r="A32" s="41" t="s">
        <v>45</v>
      </c>
      <c r="B32" s="41" t="s">
        <v>46</v>
      </c>
      <c r="C32" s="42">
        <v>2449495</v>
      </c>
      <c r="D32" s="42">
        <v>2449495</v>
      </c>
      <c r="E32" s="27"/>
    </row>
    <row r="33" spans="1:5" s="1" customFormat="1" ht="18.75" customHeight="1">
      <c r="A33" s="41" t="s">
        <v>51</v>
      </c>
      <c r="B33" s="41" t="s">
        <v>52</v>
      </c>
      <c r="C33" s="42">
        <v>439135</v>
      </c>
      <c r="D33" s="42">
        <v>439135</v>
      </c>
      <c r="E33" s="27"/>
    </row>
    <row r="34" spans="1:5" s="1" customFormat="1" ht="37.5" customHeight="1">
      <c r="A34" s="41" t="s">
        <v>53</v>
      </c>
      <c r="B34" s="41" t="s">
        <v>54</v>
      </c>
      <c r="C34" s="42">
        <v>439135</v>
      </c>
      <c r="D34" s="42">
        <v>439135</v>
      </c>
      <c r="E34" s="27"/>
    </row>
    <row r="35" spans="1:5" s="1" customFormat="1" ht="18.75" customHeight="1">
      <c r="A35" s="41" t="s">
        <v>47</v>
      </c>
      <c r="B35" s="41" t="s">
        <v>48</v>
      </c>
      <c r="C35" s="42">
        <v>2010360</v>
      </c>
      <c r="D35" s="42">
        <v>2010360</v>
      </c>
      <c r="E35" s="27"/>
    </row>
    <row r="36" spans="1:5" s="1" customFormat="1" ht="57" customHeight="1">
      <c r="A36" s="41" t="s">
        <v>49</v>
      </c>
      <c r="B36" s="41" t="s">
        <v>50</v>
      </c>
      <c r="C36" s="42">
        <v>2010360</v>
      </c>
      <c r="D36" s="42">
        <v>2010360</v>
      </c>
      <c r="E36" s="27"/>
    </row>
    <row r="37" spans="1:7" s="1" customFormat="1" ht="21" customHeight="1">
      <c r="A37" s="45"/>
      <c r="B37" s="45"/>
      <c r="C37" s="45"/>
      <c r="D37" s="45"/>
      <c r="E37" s="45"/>
      <c r="F37" s="45"/>
      <c r="G37" s="45"/>
    </row>
    <row r="38" spans="1:7" s="1" customFormat="1" ht="21" customHeight="1">
      <c r="A38" s="45"/>
      <c r="B38" s="45"/>
      <c r="C38" s="45"/>
      <c r="D38" s="45"/>
      <c r="E38" s="45"/>
      <c r="F38" s="45"/>
      <c r="G38" s="45"/>
    </row>
    <row r="39" spans="1:7" s="1" customFormat="1" ht="21" customHeight="1">
      <c r="A39" s="45"/>
      <c r="B39" s="45"/>
      <c r="C39" s="45"/>
      <c r="D39" s="45"/>
      <c r="E39" s="45"/>
      <c r="F39" s="45"/>
      <c r="G39" s="45"/>
    </row>
    <row r="40" spans="1:7" s="1" customFormat="1" ht="21" customHeight="1">
      <c r="A40" s="45"/>
      <c r="B40" s="45"/>
      <c r="C40" s="45"/>
      <c r="D40" s="45"/>
      <c r="E40" s="45"/>
      <c r="F40" s="45"/>
      <c r="G40" s="45"/>
    </row>
    <row r="41" spans="1:7" s="1" customFormat="1" ht="21" customHeight="1">
      <c r="A41" s="45"/>
      <c r="B41" s="45"/>
      <c r="C41" s="45"/>
      <c r="D41" s="45"/>
      <c r="E41" s="45"/>
      <c r="F41" s="45"/>
      <c r="G41" s="45"/>
    </row>
    <row r="42" spans="1:7" s="1" customFormat="1" ht="21" customHeight="1">
      <c r="A42" s="45"/>
      <c r="B42" s="45"/>
      <c r="C42" s="45"/>
      <c r="D42" s="45"/>
      <c r="E42" s="45"/>
      <c r="F42" s="45"/>
      <c r="G42" s="45"/>
    </row>
    <row r="43" spans="1:7" s="1" customFormat="1" ht="21" customHeight="1">
      <c r="A43" s="45"/>
      <c r="B43" s="45"/>
      <c r="C43" s="45"/>
      <c r="D43" s="45"/>
      <c r="E43" s="45"/>
      <c r="F43" s="45"/>
      <c r="G43" s="45"/>
    </row>
    <row r="44" spans="1:7" s="1" customFormat="1" ht="21" customHeight="1">
      <c r="A44" s="45"/>
      <c r="B44" s="45"/>
      <c r="C44" s="45"/>
      <c r="D44" s="45"/>
      <c r="E44" s="45"/>
      <c r="F44" s="45"/>
      <c r="G44" s="45"/>
    </row>
    <row r="45" spans="1:7" s="1" customFormat="1" ht="21" customHeight="1">
      <c r="A45" s="45"/>
      <c r="B45" s="45"/>
      <c r="C45" s="45"/>
      <c r="D45" s="45"/>
      <c r="E45" s="45"/>
      <c r="F45" s="45"/>
      <c r="G45" s="45"/>
    </row>
    <row r="46" s="1" customFormat="1" ht="21" customHeight="1"/>
    <row r="47" spans="1:7" s="1" customFormat="1" ht="21" customHeight="1">
      <c r="A47" s="45"/>
      <c r="B47" s="45"/>
      <c r="C47" s="45"/>
      <c r="D47" s="45"/>
      <c r="E47" s="45"/>
      <c r="F47" s="45"/>
      <c r="G47" s="45"/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H10" sqref="H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84" t="s">
        <v>122</v>
      </c>
      <c r="B2" s="84"/>
      <c r="C2" s="84"/>
      <c r="D2" s="84"/>
      <c r="E2" s="84"/>
      <c r="F2" s="58"/>
      <c r="G2" s="58"/>
    </row>
    <row r="3" spans="1:7" s="1" customFormat="1" ht="21" customHeight="1">
      <c r="A3" s="17" t="s">
        <v>4</v>
      </c>
      <c r="B3" s="48"/>
      <c r="C3" s="48"/>
      <c r="D3" s="48"/>
      <c r="E3" s="19" t="s">
        <v>197</v>
      </c>
      <c r="F3" s="45"/>
      <c r="G3" s="45"/>
    </row>
    <row r="4" spans="1:7" s="1" customFormat="1" ht="17.25" customHeight="1">
      <c r="A4" s="75" t="s">
        <v>123</v>
      </c>
      <c r="B4" s="75"/>
      <c r="C4" s="75" t="s">
        <v>124</v>
      </c>
      <c r="D4" s="75"/>
      <c r="E4" s="75"/>
      <c r="F4" s="45"/>
      <c r="G4" s="45"/>
    </row>
    <row r="5" spans="1:7" s="1" customFormat="1" ht="21" customHeight="1">
      <c r="A5" s="20" t="s">
        <v>103</v>
      </c>
      <c r="B5" s="49" t="s">
        <v>104</v>
      </c>
      <c r="C5" s="22" t="s">
        <v>30</v>
      </c>
      <c r="D5" s="22" t="s">
        <v>125</v>
      </c>
      <c r="E5" s="22" t="s">
        <v>126</v>
      </c>
      <c r="F5" s="45"/>
      <c r="G5" s="45"/>
    </row>
    <row r="6" spans="1:7" s="1" customFormat="1" ht="21" customHeight="1">
      <c r="A6" s="21" t="s">
        <v>44</v>
      </c>
      <c r="B6" s="21" t="s">
        <v>44</v>
      </c>
      <c r="C6" s="40">
        <v>1</v>
      </c>
      <c r="D6" s="40">
        <f>C6+1</f>
        <v>2</v>
      </c>
      <c r="E6" s="40">
        <f>D6+1</f>
        <v>3</v>
      </c>
      <c r="F6" s="45"/>
      <c r="G6" s="45"/>
    </row>
    <row r="7" spans="1:8" s="1" customFormat="1" ht="18.75" customHeight="1">
      <c r="A7" s="41" t="s">
        <v>0</v>
      </c>
      <c r="B7" s="41" t="s">
        <v>30</v>
      </c>
      <c r="C7" s="42">
        <v>7763627</v>
      </c>
      <c r="D7" s="42">
        <v>4759227</v>
      </c>
      <c r="E7" s="27">
        <v>3004400</v>
      </c>
      <c r="F7" s="59"/>
      <c r="G7" s="59"/>
      <c r="H7" s="3"/>
    </row>
    <row r="8" spans="1:5" s="1" customFormat="1" ht="18.75" customHeight="1">
      <c r="A8" s="41"/>
      <c r="B8" s="41" t="s">
        <v>127</v>
      </c>
      <c r="C8" s="42">
        <v>2972307</v>
      </c>
      <c r="D8" s="42">
        <v>2972307</v>
      </c>
      <c r="E8" s="27"/>
    </row>
    <row r="9" spans="1:5" s="1" customFormat="1" ht="18.75" customHeight="1">
      <c r="A9" s="41" t="s">
        <v>128</v>
      </c>
      <c r="B9" s="41" t="s">
        <v>129</v>
      </c>
      <c r="C9" s="42">
        <v>1001220</v>
      </c>
      <c r="D9" s="42">
        <v>1001220</v>
      </c>
      <c r="E9" s="27"/>
    </row>
    <row r="10" spans="1:5" s="1" customFormat="1" ht="37.5" customHeight="1">
      <c r="A10" s="41" t="s">
        <v>130</v>
      </c>
      <c r="B10" s="41" t="s">
        <v>131</v>
      </c>
      <c r="C10" s="42">
        <v>545400</v>
      </c>
      <c r="D10" s="42">
        <v>545400</v>
      </c>
      <c r="E10" s="27"/>
    </row>
    <row r="11" spans="1:5" s="1" customFormat="1" ht="37.5" customHeight="1">
      <c r="A11" s="41" t="s">
        <v>132</v>
      </c>
      <c r="B11" s="41" t="s">
        <v>133</v>
      </c>
      <c r="C11" s="42">
        <v>136900</v>
      </c>
      <c r="D11" s="42">
        <v>136900</v>
      </c>
      <c r="E11" s="27"/>
    </row>
    <row r="12" spans="1:5" s="1" customFormat="1" ht="18.75" customHeight="1">
      <c r="A12" s="41" t="s">
        <v>134</v>
      </c>
      <c r="B12" s="41" t="s">
        <v>135</v>
      </c>
      <c r="C12" s="42">
        <v>83435</v>
      </c>
      <c r="D12" s="42">
        <v>83435</v>
      </c>
      <c r="E12" s="27"/>
    </row>
    <row r="13" spans="1:5" s="1" customFormat="1" ht="37.5" customHeight="1">
      <c r="A13" s="41" t="s">
        <v>136</v>
      </c>
      <c r="B13" s="41" t="s">
        <v>137</v>
      </c>
      <c r="C13" s="42">
        <v>481020</v>
      </c>
      <c r="D13" s="42">
        <v>481020</v>
      </c>
      <c r="E13" s="27"/>
    </row>
    <row r="14" spans="1:5" s="1" customFormat="1" ht="37.5" customHeight="1">
      <c r="A14" s="41" t="s">
        <v>138</v>
      </c>
      <c r="B14" s="41" t="s">
        <v>139</v>
      </c>
      <c r="C14" s="42">
        <v>91080</v>
      </c>
      <c r="D14" s="42">
        <v>91080</v>
      </c>
      <c r="E14" s="27"/>
    </row>
    <row r="15" spans="1:5" s="1" customFormat="1" ht="57" customHeight="1">
      <c r="A15" s="41" t="s">
        <v>140</v>
      </c>
      <c r="B15" s="41" t="s">
        <v>141</v>
      </c>
      <c r="C15" s="42">
        <v>422215</v>
      </c>
      <c r="D15" s="42">
        <v>422215</v>
      </c>
      <c r="E15" s="27"/>
    </row>
    <row r="16" spans="1:5" s="1" customFormat="1" ht="37.5" customHeight="1">
      <c r="A16" s="41" t="s">
        <v>142</v>
      </c>
      <c r="B16" s="41" t="s">
        <v>143</v>
      </c>
      <c r="C16" s="42">
        <v>201913</v>
      </c>
      <c r="D16" s="42">
        <v>201913</v>
      </c>
      <c r="E16" s="27"/>
    </row>
    <row r="17" spans="1:5" s="1" customFormat="1" ht="18.75" customHeight="1">
      <c r="A17" s="41" t="s">
        <v>144</v>
      </c>
      <c r="B17" s="41" t="s">
        <v>145</v>
      </c>
      <c r="C17" s="42">
        <v>4417</v>
      </c>
      <c r="D17" s="42">
        <v>4417</v>
      </c>
      <c r="E17" s="27"/>
    </row>
    <row r="18" spans="1:5" s="1" customFormat="1" ht="18.75" customHeight="1">
      <c r="A18" s="41" t="s">
        <v>146</v>
      </c>
      <c r="B18" s="41" t="s">
        <v>147</v>
      </c>
      <c r="C18" s="42">
        <v>4707</v>
      </c>
      <c r="D18" s="42">
        <v>4707</v>
      </c>
      <c r="E18" s="27"/>
    </row>
    <row r="19" spans="1:5" s="1" customFormat="1" ht="37.5" customHeight="1">
      <c r="A19" s="41"/>
      <c r="B19" s="41" t="s">
        <v>148</v>
      </c>
      <c r="C19" s="42">
        <v>3004400</v>
      </c>
      <c r="D19" s="42"/>
      <c r="E19" s="27">
        <v>3004400</v>
      </c>
    </row>
    <row r="20" spans="1:5" s="1" customFormat="1" ht="18.75" customHeight="1">
      <c r="A20" s="41" t="s">
        <v>149</v>
      </c>
      <c r="B20" s="41" t="s">
        <v>150</v>
      </c>
      <c r="C20" s="42">
        <v>750000</v>
      </c>
      <c r="D20" s="42"/>
      <c r="E20" s="27">
        <v>750000</v>
      </c>
    </row>
    <row r="21" spans="1:5" s="1" customFormat="1" ht="18.75" customHeight="1">
      <c r="A21" s="41" t="s">
        <v>151</v>
      </c>
      <c r="B21" s="41" t="s">
        <v>152</v>
      </c>
      <c r="C21" s="42">
        <v>60000</v>
      </c>
      <c r="D21" s="42"/>
      <c r="E21" s="27">
        <v>60000</v>
      </c>
    </row>
    <row r="22" spans="1:5" s="1" customFormat="1" ht="18.75" customHeight="1">
      <c r="A22" s="41" t="s">
        <v>153</v>
      </c>
      <c r="B22" s="41" t="s">
        <v>154</v>
      </c>
      <c r="C22" s="42">
        <v>30000</v>
      </c>
      <c r="D22" s="42"/>
      <c r="E22" s="27">
        <v>30000</v>
      </c>
    </row>
    <row r="23" spans="1:5" s="1" customFormat="1" ht="18.75" customHeight="1">
      <c r="A23" s="41" t="s">
        <v>155</v>
      </c>
      <c r="B23" s="41" t="s">
        <v>156</v>
      </c>
      <c r="C23" s="42">
        <v>10000</v>
      </c>
      <c r="D23" s="42"/>
      <c r="E23" s="27">
        <v>10000</v>
      </c>
    </row>
    <row r="24" spans="1:5" s="1" customFormat="1" ht="18.75" customHeight="1">
      <c r="A24" s="41" t="s">
        <v>157</v>
      </c>
      <c r="B24" s="41" t="s">
        <v>158</v>
      </c>
      <c r="C24" s="42">
        <v>950000</v>
      </c>
      <c r="D24" s="42"/>
      <c r="E24" s="27">
        <v>950000</v>
      </c>
    </row>
    <row r="25" spans="1:5" s="1" customFormat="1" ht="18.75" customHeight="1">
      <c r="A25" s="41" t="s">
        <v>159</v>
      </c>
      <c r="B25" s="41" t="s">
        <v>160</v>
      </c>
      <c r="C25" s="42">
        <v>110000</v>
      </c>
      <c r="D25" s="42"/>
      <c r="E25" s="27">
        <v>110000</v>
      </c>
    </row>
    <row r="26" spans="1:5" s="1" customFormat="1" ht="18.75" customHeight="1">
      <c r="A26" s="41" t="s">
        <v>161</v>
      </c>
      <c r="B26" s="41" t="s">
        <v>162</v>
      </c>
      <c r="C26" s="42">
        <v>40000</v>
      </c>
      <c r="D26" s="42"/>
      <c r="E26" s="27">
        <v>40000</v>
      </c>
    </row>
    <row r="27" spans="1:5" s="1" customFormat="1" ht="18.75" customHeight="1">
      <c r="A27" s="41" t="s">
        <v>163</v>
      </c>
      <c r="B27" s="41" t="s">
        <v>164</v>
      </c>
      <c r="C27" s="42">
        <v>230000</v>
      </c>
      <c r="D27" s="42"/>
      <c r="E27" s="27">
        <v>230000</v>
      </c>
    </row>
    <row r="28" spans="1:5" s="1" customFormat="1" ht="18.75" customHeight="1">
      <c r="A28" s="41" t="s">
        <v>165</v>
      </c>
      <c r="B28" s="41" t="s">
        <v>166</v>
      </c>
      <c r="C28" s="42">
        <v>100000</v>
      </c>
      <c r="D28" s="42"/>
      <c r="E28" s="27">
        <v>100000</v>
      </c>
    </row>
    <row r="29" spans="1:5" s="1" customFormat="1" ht="37.5" customHeight="1">
      <c r="A29" s="41" t="s">
        <v>167</v>
      </c>
      <c r="B29" s="41" t="s">
        <v>168</v>
      </c>
      <c r="C29" s="42">
        <v>188000</v>
      </c>
      <c r="D29" s="42"/>
      <c r="E29" s="27">
        <v>188000</v>
      </c>
    </row>
    <row r="30" spans="1:5" s="1" customFormat="1" ht="37.5" customHeight="1">
      <c r="A30" s="41" t="s">
        <v>169</v>
      </c>
      <c r="B30" s="41" t="s">
        <v>170</v>
      </c>
      <c r="C30" s="42">
        <v>110400</v>
      </c>
      <c r="D30" s="42"/>
      <c r="E30" s="27">
        <v>110400</v>
      </c>
    </row>
    <row r="31" spans="1:5" s="1" customFormat="1" ht="37.5" customHeight="1">
      <c r="A31" s="41" t="s">
        <v>171</v>
      </c>
      <c r="B31" s="41" t="s">
        <v>172</v>
      </c>
      <c r="C31" s="42">
        <v>426000</v>
      </c>
      <c r="D31" s="42"/>
      <c r="E31" s="27">
        <v>426000</v>
      </c>
    </row>
    <row r="32" spans="1:5" s="1" customFormat="1" ht="37.5" customHeight="1">
      <c r="A32" s="41"/>
      <c r="B32" s="41" t="s">
        <v>173</v>
      </c>
      <c r="C32" s="42">
        <v>1786920</v>
      </c>
      <c r="D32" s="42">
        <v>1786920</v>
      </c>
      <c r="E32" s="27"/>
    </row>
    <row r="33" spans="1:5" s="1" customFormat="1" ht="18.75" customHeight="1">
      <c r="A33" s="41" t="s">
        <v>174</v>
      </c>
      <c r="B33" s="41" t="s">
        <v>175</v>
      </c>
      <c r="C33" s="42">
        <v>76560</v>
      </c>
      <c r="D33" s="42">
        <v>76560</v>
      </c>
      <c r="E33" s="27"/>
    </row>
    <row r="34" spans="1:5" s="1" customFormat="1" ht="37.5" customHeight="1">
      <c r="A34" s="41" t="s">
        <v>176</v>
      </c>
      <c r="B34" s="41" t="s">
        <v>177</v>
      </c>
      <c r="C34" s="42">
        <v>1710360</v>
      </c>
      <c r="D34" s="42">
        <v>1710360</v>
      </c>
      <c r="E34" s="27"/>
    </row>
    <row r="35" spans="1:8" s="1" customFormat="1" ht="21" customHeight="1">
      <c r="A35" s="45"/>
      <c r="B35" s="45"/>
      <c r="C35" s="45"/>
      <c r="D35" s="45"/>
      <c r="E35" s="45"/>
      <c r="F35" s="45"/>
      <c r="G35" s="45"/>
      <c r="H35" s="3"/>
    </row>
    <row r="36" spans="1:7" s="1" customFormat="1" ht="21" customHeight="1">
      <c r="A36" s="45"/>
      <c r="B36" s="45"/>
      <c r="C36" s="45"/>
      <c r="D36" s="45"/>
      <c r="E36" s="45"/>
      <c r="F36" s="45"/>
      <c r="G36" s="45"/>
    </row>
    <row r="37" spans="1:6" s="1" customFormat="1" ht="21" customHeight="1">
      <c r="A37" s="45"/>
      <c r="B37" s="45"/>
      <c r="C37" s="45"/>
      <c r="D37" s="45"/>
      <c r="E37" s="45"/>
      <c r="F37" s="45"/>
    </row>
    <row r="38" spans="1:7" s="1" customFormat="1" ht="21" customHeight="1">
      <c r="A38" s="45"/>
      <c r="B38" s="45"/>
      <c r="C38" s="45"/>
      <c r="D38" s="45"/>
      <c r="E38" s="45"/>
      <c r="F38" s="45"/>
      <c r="G38" s="45"/>
    </row>
    <row r="39" spans="1:7" s="1" customFormat="1" ht="21" customHeight="1">
      <c r="A39" s="45"/>
      <c r="B39" s="45"/>
      <c r="C39" s="45"/>
      <c r="D39" s="45"/>
      <c r="E39" s="45"/>
      <c r="F39" s="45"/>
      <c r="G39" s="45"/>
    </row>
    <row r="40" spans="1:7" s="1" customFormat="1" ht="21" customHeight="1">
      <c r="A40" s="45"/>
      <c r="B40" s="45"/>
      <c r="C40" s="45"/>
      <c r="D40" s="45"/>
      <c r="E40" s="45"/>
      <c r="F40" s="45"/>
      <c r="G40" s="45"/>
    </row>
    <row r="41" spans="1:7" s="1" customFormat="1" ht="21" customHeight="1">
      <c r="A41" s="45"/>
      <c r="B41" s="45"/>
      <c r="C41" s="45"/>
      <c r="D41" s="45"/>
      <c r="E41" s="45"/>
      <c r="F41" s="45"/>
      <c r="G41" s="45"/>
    </row>
    <row r="42" spans="1:7" s="1" customFormat="1" ht="21" customHeight="1">
      <c r="A42" s="45"/>
      <c r="B42" s="45"/>
      <c r="C42" s="45"/>
      <c r="D42" s="45"/>
      <c r="E42" s="45"/>
      <c r="F42" s="45"/>
      <c r="G42" s="45"/>
    </row>
    <row r="43" spans="1:7" s="1" customFormat="1" ht="21" customHeight="1">
      <c r="A43" s="45"/>
      <c r="B43" s="45"/>
      <c r="C43" s="45"/>
      <c r="D43" s="45"/>
      <c r="E43" s="45"/>
      <c r="F43" s="45"/>
      <c r="G43" s="45"/>
    </row>
    <row r="44" s="1" customFormat="1" ht="21" customHeight="1"/>
    <row r="45" spans="1:7" s="1" customFormat="1" ht="21" customHeight="1">
      <c r="A45" s="45"/>
      <c r="B45" s="45"/>
      <c r="C45" s="45"/>
      <c r="D45" s="45"/>
      <c r="E45" s="45"/>
      <c r="F45" s="45"/>
      <c r="G45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K12" sqref="K12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60"/>
    </row>
    <row r="2" spans="1:7" s="1" customFormat="1" ht="30" customHeight="1">
      <c r="A2" s="84" t="s">
        <v>178</v>
      </c>
      <c r="B2" s="84"/>
      <c r="C2" s="84"/>
      <c r="D2" s="84"/>
      <c r="E2" s="84"/>
      <c r="F2" s="84"/>
      <c r="G2" s="84"/>
    </row>
    <row r="3" spans="1:7" s="1" customFormat="1" ht="18" customHeight="1">
      <c r="A3" s="37" t="s">
        <v>4</v>
      </c>
      <c r="B3" s="37"/>
      <c r="C3" s="37"/>
      <c r="D3" s="38"/>
      <c r="E3" s="38"/>
      <c r="F3" s="38"/>
      <c r="G3" s="19" t="s">
        <v>197</v>
      </c>
    </row>
    <row r="4" spans="1:7" s="1" customFormat="1" ht="31.5" customHeight="1">
      <c r="A4" s="21" t="s">
        <v>179</v>
      </c>
      <c r="B4" s="21" t="s">
        <v>180</v>
      </c>
      <c r="C4" s="21" t="s">
        <v>30</v>
      </c>
      <c r="D4" s="61" t="s">
        <v>181</v>
      </c>
      <c r="E4" s="21" t="s">
        <v>182</v>
      </c>
      <c r="F4" s="62" t="s">
        <v>183</v>
      </c>
      <c r="G4" s="21" t="s">
        <v>184</v>
      </c>
    </row>
    <row r="5" spans="1:7" s="1" customFormat="1" ht="21.75" customHeight="1">
      <c r="A5" s="63" t="s">
        <v>44</v>
      </c>
      <c r="B5" s="63" t="s">
        <v>44</v>
      </c>
      <c r="C5" s="64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s="1" customFormat="1" ht="37.5" customHeight="1">
      <c r="A6" s="41" t="s">
        <v>0</v>
      </c>
      <c r="B6" s="41" t="s">
        <v>30</v>
      </c>
      <c r="C6" s="42">
        <v>418000</v>
      </c>
      <c r="D6" s="42"/>
      <c r="E6" s="42">
        <v>230000</v>
      </c>
      <c r="F6" s="27">
        <v>188000</v>
      </c>
      <c r="G6" s="27"/>
    </row>
    <row r="7" spans="1:7" s="1" customFormat="1" ht="37.5" customHeight="1">
      <c r="A7" s="41" t="s">
        <v>185</v>
      </c>
      <c r="B7" s="41" t="s">
        <v>186</v>
      </c>
      <c r="C7" s="42">
        <v>418000</v>
      </c>
      <c r="D7" s="42"/>
      <c r="E7" s="42">
        <v>230000</v>
      </c>
      <c r="F7" s="27">
        <v>188000</v>
      </c>
      <c r="G7" s="27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H13" sqref="H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84" t="s">
        <v>187</v>
      </c>
      <c r="B2" s="84"/>
      <c r="C2" s="84"/>
      <c r="D2" s="84"/>
      <c r="E2" s="84"/>
      <c r="F2" s="58"/>
      <c r="G2" s="58"/>
    </row>
    <row r="3" spans="1:7" s="1" customFormat="1" ht="21" customHeight="1">
      <c r="A3" s="17" t="s">
        <v>4</v>
      </c>
      <c r="B3" s="48"/>
      <c r="C3" s="48"/>
      <c r="D3" s="48"/>
      <c r="E3" s="19" t="s">
        <v>197</v>
      </c>
      <c r="F3" s="45"/>
      <c r="G3" s="45"/>
    </row>
    <row r="4" spans="1:7" s="1" customFormat="1" ht="17.25" customHeight="1">
      <c r="A4" s="75" t="s">
        <v>97</v>
      </c>
      <c r="B4" s="75"/>
      <c r="C4" s="75" t="s">
        <v>121</v>
      </c>
      <c r="D4" s="75"/>
      <c r="E4" s="75"/>
      <c r="F4" s="45"/>
      <c r="G4" s="45"/>
    </row>
    <row r="5" spans="1:7" s="1" customFormat="1" ht="21" customHeight="1">
      <c r="A5" s="20" t="s">
        <v>103</v>
      </c>
      <c r="B5" s="49" t="s">
        <v>104</v>
      </c>
      <c r="C5" s="22" t="s">
        <v>30</v>
      </c>
      <c r="D5" s="22" t="s">
        <v>98</v>
      </c>
      <c r="E5" s="22" t="s">
        <v>99</v>
      </c>
      <c r="F5" s="45"/>
      <c r="G5" s="45"/>
    </row>
    <row r="6" spans="1:8" s="1" customFormat="1" ht="21" customHeight="1">
      <c r="A6" s="21" t="s">
        <v>44</v>
      </c>
      <c r="B6" s="21" t="s">
        <v>44</v>
      </c>
      <c r="C6" s="40">
        <v>1</v>
      </c>
      <c r="D6" s="40">
        <f>C6+1</f>
        <v>2</v>
      </c>
      <c r="E6" s="40">
        <f>D6+1</f>
        <v>3</v>
      </c>
      <c r="F6" s="45"/>
      <c r="G6" s="45"/>
      <c r="H6" s="3"/>
    </row>
    <row r="7" spans="1:7" s="1" customFormat="1" ht="18.75" customHeight="1">
      <c r="A7" s="41"/>
      <c r="B7" s="41"/>
      <c r="C7" s="27"/>
      <c r="D7" s="42"/>
      <c r="E7" s="27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南康市大坪乡人民政府</cp:lastModifiedBy>
  <dcterms:modified xsi:type="dcterms:W3CDTF">2019-04-12T03:23:48Z</dcterms:modified>
  <cp:category/>
  <cp:version/>
  <cp:contentType/>
  <cp:contentStatus/>
</cp:coreProperties>
</file>