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1080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<sst xmlns="http://schemas.openxmlformats.org/spreadsheetml/2006/main" count="383" uniqueCount="215">
  <si>
    <t>2017年部门预算表</t>
  </si>
  <si>
    <t>部门名称：</t>
  </si>
  <si>
    <t/>
  </si>
  <si>
    <t>总计(合计)</t>
  </si>
  <si>
    <t>编制日期：</t>
  </si>
  <si>
    <t>编制单位：</t>
  </si>
  <si>
    <t>南康区横市镇</t>
  </si>
  <si>
    <t>单位负责人签章：</t>
  </si>
  <si>
    <t>财务负责人签章：</t>
  </si>
  <si>
    <t>收支预算总表</t>
  </si>
  <si>
    <t>填报单位：南康区横市镇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</si>
  <si>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</si>
  <si>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</si>
  <si>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</si>
  <si>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</si>
  <si>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</si>
  <si>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</si>
  <si>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</si>
  <si>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</si>
  <si>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</si>
  <si>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</si>
  <si>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</si>
  <si>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</si>
  <si>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</si>
  <si>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</si>
  <si>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</si>
  <si>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</si>
  <si>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</si>
  <si>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</si>
  <si>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</si>
  <si>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</si>
  <si>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</si>
  <si>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</si>
  <si>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</si>
  <si>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</si>
  <si>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</si>
  <si>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</si>
  <si>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功能科目编码</t>
  </si>
  <si>
    <t>功能课目名称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</si>
  <si>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</si>
  <si>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</si>
  <si>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</si>
  <si>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</si>
  <si>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</si>
  <si>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</si>
  <si>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</si>
  <si>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</si>
  <si>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</si>
  <si>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</si>
  <si>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</si>
  <si>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</si>
  <si>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</si>
  <si>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</si>
  <si>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</si>
  <si>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一般公共服务支出</t>
  </si>
  <si>
    <t xml:space="preserve">  政府办公厅（室）及相关机构事务</t>
  </si>
  <si>
    <t>2010301</t>
  </si>
  <si>
    <t xml:space="preserve">    行政运行（政府办公厅（室）及相关机构事务）</t>
  </si>
  <si>
    <t xml:space="preserve">  财政事务</t>
  </si>
  <si>
    <t>2010601</t>
  </si>
  <si>
    <t xml:space="preserve">    行政运行（财政事务）</t>
  </si>
  <si>
    <t xml:space="preserve">  组织事务</t>
  </si>
  <si>
    <t>2013299</t>
  </si>
  <si>
    <t xml:space="preserve">    其他组织事务支出</t>
  </si>
  <si>
    <t>文化体育与传媒支出</t>
  </si>
  <si>
    <t xml:space="preserve">  文化</t>
  </si>
  <si>
    <t>2070101</t>
  </si>
  <si>
    <t xml:space="preserve">    行政运行（文化）</t>
  </si>
  <si>
    <t>社会保障和就业支出</t>
  </si>
  <si>
    <t xml:space="preserve">  行政事业单位离退休</t>
  </si>
  <si>
    <t>2080501</t>
  </si>
  <si>
    <t xml:space="preserve">    归口管理的行政单位离退休</t>
  </si>
  <si>
    <t>2080505</t>
  </si>
  <si>
    <t xml:space="preserve">    机关事业单位基本养老保险缴费支出</t>
  </si>
  <si>
    <t xml:space="preserve">  财政对其他社会保险基金的补助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</si>
  <si>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</si>
  <si>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</si>
  <si>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</si>
  <si>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</si>
  <si>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医疗卫生与计划生育支出</t>
  </si>
  <si>
    <t xml:space="preserve">  计划生育事务</t>
  </si>
  <si>
    <t>2100716</t>
  </si>
  <si>
    <t xml:space="preserve">    计划生育机构</t>
  </si>
  <si>
    <t>2100799</t>
  </si>
  <si>
    <t xml:space="preserve">    其他计划生育事务支出</t>
  </si>
  <si>
    <t xml:space="preserve">  财政对基本医疗保险基金的补助</t>
  </si>
  <si>
    <t>2101201</t>
  </si>
  <si>
    <t xml:space="preserve">    财政对城镇职工基本医疗保险基金的补助</t>
  </si>
  <si>
    <t>农林水支出</t>
  </si>
  <si>
    <t xml:space="preserve">  农业</t>
  </si>
  <si>
    <t>2130101</t>
  </si>
  <si>
    <t xml:space="preserve">    行政运行（农业）</t>
  </si>
  <si>
    <t xml:space="preserve">  农村综合改革</t>
  </si>
  <si>
    <t>2130705</t>
  </si>
  <si>
    <t xml:space="preserve">    对村民委员会和村党支部的补助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</si>
  <si>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</si>
  <si>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</si>
  <si>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</si>
  <si>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</si>
  <si>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</si>
  <si>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</si>
  <si>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</si>
  <si>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</si>
  <si>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201</t>
  </si>
  <si>
    <t xml:space="preserve">  03</t>
  </si>
  <si>
    <t xml:space="preserve">    2010301</t>
  </si>
  <si>
    <t xml:space="preserve">  06</t>
  </si>
  <si>
    <t xml:space="preserve">    2010601</t>
  </si>
  <si>
    <t xml:space="preserve">  32</t>
  </si>
  <si>
    <t xml:space="preserve">    2013299</t>
  </si>
  <si>
    <t>207</t>
  </si>
  <si>
    <t xml:space="preserve">  01</t>
  </si>
  <si>
    <t xml:space="preserve">    2070101</t>
  </si>
  <si>
    <t>208</t>
  </si>
  <si>
    <t xml:space="preserve">  05</t>
  </si>
  <si>
    <t xml:space="preserve">    2080501</t>
  </si>
  <si>
    <t xml:space="preserve">    2080505</t>
  </si>
  <si>
    <t xml:space="preserve">  27</t>
  </si>
  <si>
    <t xml:space="preserve">    2082702</t>
  </si>
  <si>
    <t xml:space="preserve">    2082703</t>
  </si>
  <si>
    <t>210</t>
  </si>
  <si>
    <t xml:space="preserve">  07</t>
  </si>
  <si>
    <t xml:space="preserve">    2100716</t>
  </si>
  <si>
    <t xml:space="preserve">    2100799</t>
  </si>
  <si>
    <t xml:space="preserve">  12</t>
  </si>
  <si>
    <t xml:space="preserve">    2101201</t>
  </si>
  <si>
    <t>213</t>
  </si>
  <si>
    <t xml:space="preserve">    2130101</t>
  </si>
  <si>
    <t xml:space="preserve">    2130705</t>
  </si>
  <si>
    <t>财政拨款收支总表</t>
  </si>
  <si>
    <t>一般公共预算支出</t>
  </si>
  <si>
    <t>政府性基金预算支出</t>
  </si>
  <si>
    <t>一、财政拨款收入</t>
  </si>
  <si>
    <t>一、本年支出</t>
  </si>
  <si>
    <t>0</t>
  </si>
  <si>
    <t>2017年预算数</t>
  </si>
  <si>
    <t>一般公共预算基本支出表</t>
  </si>
  <si>
    <t>支出经济分类科目</t>
  </si>
  <si>
    <t>2017年基本支出</t>
  </si>
  <si>
    <t>人员经费</t>
  </si>
  <si>
    <t>公用经费</t>
  </si>
  <si>
    <t>301</t>
  </si>
  <si>
    <t>工资福利支出</t>
  </si>
  <si>
    <t xml:space="preserve">  30130101</t>
  </si>
  <si>
    <t xml:space="preserve">  基本工资</t>
  </si>
  <si>
    <t xml:space="preserve">  3013010201</t>
  </si>
  <si>
    <t xml:space="preserve">  行政参公单位统一津补贴</t>
  </si>
  <si>
    <t xml:space="preserve">  3013010202</t>
  </si>
  <si>
    <t xml:space="preserve">  行政参公单位其他津补贴</t>
  </si>
  <si>
    <t xml:space="preserve">  30130103</t>
  </si>
  <si>
    <t xml:space="preserve">  奖金</t>
  </si>
  <si>
    <t xml:space="preserve">  3013010401</t>
  </si>
  <si>
    <t xml:space="preserve">  养老保险</t>
  </si>
  <si>
    <t xml:space="preserve">  3013010403</t>
  </si>
  <si>
    <t xml:space="preserve">  医疗保险</t>
  </si>
  <si>
    <t xml:space="preserve">  3013010404</t>
  </si>
  <si>
    <t xml:space="preserve">  工伤保险</t>
  </si>
  <si>
    <t xml:space="preserve">  3013010405</t>
  </si>
  <si>
    <t xml:space="preserve">  生育保险</t>
  </si>
  <si>
    <t xml:space="preserve">  3013010701</t>
  </si>
  <si>
    <t xml:space="preserve">  事业单位绩效工资</t>
  </si>
  <si>
    <t xml:space="preserve">  3013010702</t>
  </si>
  <si>
    <t xml:space="preserve">  事业单位其他补贴</t>
  </si>
  <si>
    <t xml:space="preserve">  3013019905</t>
  </si>
  <si>
    <t xml:space="preserve">  其他工资福利支出</t>
  </si>
  <si>
    <t>302</t>
  </si>
  <si>
    <t>商品和服务支出</t>
  </si>
  <si>
    <t xml:space="preserve">  30130201</t>
  </si>
  <si>
    <t xml:space="preserve">  办公费</t>
  </si>
  <si>
    <t xml:space="preserve">  30130205</t>
  </si>
  <si>
    <t xml:space="preserve">  水费</t>
  </si>
  <si>
    <t xml:space="preserve">  30130206</t>
  </si>
  <si>
    <t xml:space="preserve">  电费</t>
  </si>
  <si>
    <t xml:space="preserve">  30130207</t>
  </si>
  <si>
    <t xml:space="preserve">  邮电费</t>
  </si>
  <si>
    <t xml:space="preserve">  30130211</t>
  </si>
  <si>
    <t xml:space="preserve">  差旅费</t>
  </si>
  <si>
    <t xml:space="preserve">  30130215</t>
  </si>
  <si>
    <t xml:space="preserve">  会议费</t>
  </si>
  <si>
    <t xml:space="preserve">  30130216</t>
  </si>
  <si>
    <t xml:space="preserve">  培训费</t>
  </si>
  <si>
    <t xml:space="preserve">  30130217</t>
  </si>
  <si>
    <t xml:space="preserve">  公务接待费</t>
  </si>
  <si>
    <t xml:space="preserve">  30130228</t>
  </si>
  <si>
    <t xml:space="preserve">  工会经费</t>
  </si>
  <si>
    <t xml:space="preserve">  30130230</t>
  </si>
  <si>
    <t xml:space="preserve">  公务交通补贴</t>
  </si>
  <si>
    <t xml:space="preserve">  30130231</t>
  </si>
  <si>
    <t xml:space="preserve">  公务用车运行维护费</t>
  </si>
  <si>
    <t xml:space="preserve">  3013029999</t>
  </si>
  <si>
    <t xml:space="preserve">  其他商品和服务支出</t>
  </si>
  <si>
    <t>303</t>
  </si>
  <si>
    <t>对个人和家庭的补助</t>
  </si>
  <si>
    <t xml:space="preserve">  30130305</t>
  </si>
  <si>
    <t xml:space="preserve">  生活补助</t>
  </si>
  <si>
    <t>一般公共预算'三公'经费支出表</t>
  </si>
  <si>
    <t>填报单位:南康区横市镇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</si>
  <si>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</si>
  <si>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</si>
  <si>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</si>
  <si>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</si>
  <si>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</si>
  <si>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</si>
  <si>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609</t>
  </si>
  <si>
    <t xml:space="preserve">  609001</t>
  </si>
  <si>
    <t xml:space="preserve">  横市镇人民政府</t>
  </si>
  <si>
    <t>政府性基金预算支出表</t>
  </si>
  <si>
    <t>科目名称</t>
  </si>
  <si>
    <t>财政拨款预算表</t>
  </si>
  <si>
    <t>部门支出总表</t>
  </si>
  <si>
    <t>一般公共预算支出表</t>
  </si>
  <si>
    <t>支出预算总表</t>
  </si>
  <si>
    <t>杨丽</t>
  </si>
  <si>
    <t>蓝芳</t>
  </si>
  <si>
    <t>制表人签章：董世林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</si>
</sst>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2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7"/>
  <sheetViews>
    <sheetView tabSelected="1" workbookViewId="0" topLeftCell="A1">
      <selection activeCell="G14" sqref="G14"/>
    </sheetView>
  </sheetViews>
  <sheetFormatPr defaultColWidth="9.00390625" defaultRowHeight="14.25"/>
  <sheetData>
    <row r="1" ht="14.25">
      <c r="U1">
        <v>62133934</v>
      </c>
    </row>
    <row r="3" spans="1:13" ht="39.75" customHeight="1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6" spans="6:8" ht="14.25">
      <c r="F6" t="s">
        <v>1</v>
      </c>
    </row>
    <row r="9" ht="14.25">
      <c r="IU9" t="s">
        <v>3</v>
      </c>
    </row>
    <row r="10" ht="14.25">
      <c r="F10" t="s">
        <v>4</v>
      </c>
    </row>
    <row r="13" spans="6:8" ht="14.25">
      <c r="F13" t="s">
        <v>5</v>
      </c>
      <c r="H13" t="s">
        <v>6</v>
      </c>
    </row>
    <row r="17" spans="1:13" ht="14.25">
      <c r="A17" t="s">
        <v>7</v>
      </c>
      <c r="C17" t="s">
        <v>212</v>
      </c>
      <c r="G17" t="s">
        <v>8</v>
      </c>
      <c r="I17" t="s">
        <v>213</v>
      </c>
      <c r="M17" t="s">
        <v>214</v>
      </c>
    </row>
  </sheetData>
  <mergeCells count="1">
    <mergeCell ref="A3:M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B9" sqref="B9"/>
    </sheetView>
  </sheetViews>
  <sheetFormatPr defaultColWidth="9.00390625" defaultRowHeight="14.25"/>
  <cols>
    <col min="1" max="1" width="26.125" style="0" customWidth="1"/>
    <col min="2" max="2" width="21.25390625" style="0" customWidth="1"/>
    <col min="3" max="3" width="21.875" style="0" customWidth="1"/>
  </cols>
  <sheetData>
    <row r="1" spans="1:3" ht="37.5" customHeight="1">
      <c r="A1" s="16" t="s">
        <v>211</v>
      </c>
      <c r="B1" s="16"/>
      <c r="C1" s="16"/>
    </row>
    <row r="3" spans="1:3" s="1" customFormat="1" ht="15.75" customHeight="1">
      <c r="A3" s="2" t="s">
        <v>207</v>
      </c>
      <c r="B3" s="2" t="s">
        <v>39</v>
      </c>
      <c r="C3" s="2" t="s">
        <v>30</v>
      </c>
    </row>
    <row r="4" spans="1:3" ht="15.75" customHeight="1">
      <c r="A4" s="3" t="s">
        <v>53</v>
      </c>
      <c r="B4" s="3">
        <v>1</v>
      </c>
      <c r="C4" s="3">
        <v>2</v>
      </c>
    </row>
    <row r="5" spans="1:3" ht="15.75" customHeight="1">
      <c r="A5" s="3" t="s">
        <v>39</v>
      </c>
      <c r="B5" s="3">
        <v>10592729</v>
      </c>
      <c r="C5" s="3">
        <v>0</v>
      </c>
    </row>
    <row r="6" spans="1:3" ht="15.75" customHeight="1">
      <c r="A6" s="3" t="s">
        <v>54</v>
      </c>
      <c r="B6" s="3">
        <v>6965515</v>
      </c>
      <c r="C6" s="3">
        <v>0</v>
      </c>
    </row>
    <row r="7" spans="1:3" ht="15.75" customHeight="1">
      <c r="A7" s="3" t="s">
        <v>64</v>
      </c>
      <c r="B7" s="3">
        <v>384486</v>
      </c>
      <c r="C7" s="3">
        <v>0</v>
      </c>
    </row>
    <row r="8" spans="1:3" ht="15.75" customHeight="1">
      <c r="A8" s="3" t="s">
        <v>68</v>
      </c>
      <c r="B8" s="3">
        <v>582076</v>
      </c>
      <c r="C8" s="3">
        <v>0</v>
      </c>
    </row>
    <row r="9" spans="1:3" ht="15.75" customHeight="1">
      <c r="A9" s="3" t="s">
        <v>79</v>
      </c>
      <c r="B9" s="3">
        <v>672622</v>
      </c>
      <c r="C9" s="3">
        <v>0</v>
      </c>
    </row>
    <row r="10" spans="1:3" ht="15.75" customHeight="1">
      <c r="A10" s="3" t="s">
        <v>88</v>
      </c>
      <c r="B10" s="3">
        <v>1988030</v>
      </c>
      <c r="C10" s="3">
        <v>0</v>
      </c>
    </row>
  </sheetData>
  <mergeCells count="1">
    <mergeCell ref="A1:C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15 页，共 16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D8" sqref="D8"/>
    </sheetView>
  </sheetViews>
  <sheetFormatPr defaultColWidth="9.00390625" defaultRowHeight="14.25"/>
  <cols>
    <col min="1" max="1" width="23.50390625" style="0" customWidth="1"/>
    <col min="2" max="2" width="12.00390625" style="0" customWidth="1"/>
    <col min="3" max="3" width="12.875" style="0" customWidth="1"/>
    <col min="4" max="4" width="11.125" style="0" customWidth="1"/>
    <col min="5" max="5" width="11.75390625" style="0" customWidth="1"/>
  </cols>
  <sheetData>
    <row r="1" spans="1:5" ht="30" customHeight="1">
      <c r="A1" s="13" t="s">
        <v>208</v>
      </c>
      <c r="B1" s="13"/>
      <c r="C1" s="13"/>
      <c r="D1" s="13"/>
      <c r="E1" s="13"/>
    </row>
    <row r="3" spans="1:5" ht="14.25">
      <c r="A3" s="3" t="s">
        <v>207</v>
      </c>
      <c r="B3" s="3" t="s">
        <v>40</v>
      </c>
      <c r="C3" s="3" t="s">
        <v>130</v>
      </c>
      <c r="D3" s="3" t="s">
        <v>131</v>
      </c>
      <c r="E3" s="3"/>
    </row>
    <row r="4" spans="1:5" ht="14.25">
      <c r="A4" s="3"/>
      <c r="B4" s="3"/>
      <c r="C4" s="3"/>
      <c r="D4" s="3"/>
      <c r="E4" s="3"/>
    </row>
    <row r="5" spans="1:5" ht="14.25">
      <c r="A5" s="3" t="s">
        <v>53</v>
      </c>
      <c r="B5" s="3">
        <v>1</v>
      </c>
      <c r="C5" s="3">
        <v>2</v>
      </c>
      <c r="D5" s="3">
        <v>3</v>
      </c>
      <c r="E5" s="3"/>
    </row>
    <row r="6" spans="1:5" ht="14.25">
      <c r="A6" s="3" t="s">
        <v>39</v>
      </c>
      <c r="B6" s="3">
        <v>9881509</v>
      </c>
      <c r="C6" s="3">
        <v>9881509</v>
      </c>
      <c r="D6" s="3">
        <v>0</v>
      </c>
      <c r="E6" s="3"/>
    </row>
    <row r="7" spans="1:5" ht="14.25">
      <c r="A7" s="3" t="s">
        <v>54</v>
      </c>
      <c r="B7" s="3">
        <v>6254295</v>
      </c>
      <c r="C7" s="3">
        <v>6254295</v>
      </c>
      <c r="D7" s="3">
        <v>0</v>
      </c>
      <c r="E7" s="3"/>
    </row>
    <row r="8" spans="1:5" ht="14.25">
      <c r="A8" s="3" t="s">
        <v>64</v>
      </c>
      <c r="B8" s="3">
        <v>384486</v>
      </c>
      <c r="C8" s="3">
        <v>384486</v>
      </c>
      <c r="D8" s="3">
        <v>0</v>
      </c>
      <c r="E8" s="3"/>
    </row>
    <row r="9" spans="1:5" ht="14.25">
      <c r="A9" s="3" t="s">
        <v>68</v>
      </c>
      <c r="B9" s="3">
        <v>582076</v>
      </c>
      <c r="C9" s="3">
        <v>582076</v>
      </c>
      <c r="D9" s="3">
        <v>0</v>
      </c>
      <c r="E9" s="3"/>
    </row>
    <row r="10" spans="1:5" ht="14.25">
      <c r="A10" s="3" t="s">
        <v>79</v>
      </c>
      <c r="B10" s="3">
        <v>672622</v>
      </c>
      <c r="C10" s="3">
        <v>672622</v>
      </c>
      <c r="D10" s="3">
        <v>0</v>
      </c>
      <c r="E10" s="3"/>
    </row>
    <row r="11" spans="1:5" ht="14.25">
      <c r="A11" s="3" t="s">
        <v>88</v>
      </c>
      <c r="B11" s="3">
        <v>1988030</v>
      </c>
      <c r="C11" s="3">
        <v>1988030</v>
      </c>
      <c r="D11" s="3">
        <v>0</v>
      </c>
      <c r="E11" s="3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workbookViewId="0" topLeftCell="A1">
      <selection activeCell="B5" sqref="B5"/>
    </sheetView>
  </sheetViews>
  <sheetFormatPr defaultColWidth="9.00390625" defaultRowHeight="14.25"/>
  <cols>
    <col min="1" max="1" width="30.875" style="0" customWidth="1"/>
    <col min="2" max="2" width="13.125" style="0" customWidth="1"/>
    <col min="3" max="3" width="26.125" style="0" customWidth="1"/>
    <col min="4" max="4" width="12.75390625" style="0" customWidth="1"/>
  </cols>
  <sheetData>
    <row r="1" spans="1:4" ht="41.25" customHeight="1">
      <c r="A1" s="13" t="s">
        <v>9</v>
      </c>
      <c r="B1" s="13"/>
      <c r="C1" s="13"/>
      <c r="D1" s="13"/>
    </row>
    <row r="2" spans="1:4" ht="14.25">
      <c r="A2" t="s">
        <v>10</v>
      </c>
      <c r="D2" t="s">
        <v>11</v>
      </c>
    </row>
    <row r="3" spans="1:4" ht="14.25">
      <c r="A3" s="2" t="s">
        <v>12</v>
      </c>
      <c r="B3" s="2"/>
      <c r="C3" s="2" t="s">
        <v>13</v>
      </c>
      <c r="D3" s="3"/>
    </row>
    <row r="4" spans="1:4" ht="14.25">
      <c r="A4" s="3" t="s">
        <v>14</v>
      </c>
      <c r="B4" s="2" t="s">
        <v>15</v>
      </c>
      <c r="C4" s="2" t="s">
        <v>16</v>
      </c>
      <c r="D4" s="2" t="s">
        <v>15</v>
      </c>
    </row>
    <row r="5" spans="1:4" ht="14.25">
      <c r="A5" s="3" t="s">
        <v>17</v>
      </c>
      <c r="B5" s="2">
        <v>9881509</v>
      </c>
      <c r="C5" s="2"/>
      <c r="D5" s="2"/>
    </row>
    <row r="6" spans="1:4" ht="14.25">
      <c r="A6" s="3" t="s">
        <v>18</v>
      </c>
      <c r="B6" s="2">
        <v>8581509</v>
      </c>
      <c r="C6" s="2"/>
      <c r="D6" s="2"/>
    </row>
    <row r="7" spans="1:4" ht="14.25">
      <c r="A7" s="3" t="s">
        <v>19</v>
      </c>
      <c r="B7" s="2">
        <v>1300000</v>
      </c>
      <c r="C7" s="2"/>
      <c r="D7" s="2"/>
    </row>
    <row r="8" spans="1:4" ht="14.25">
      <c r="A8" s="3" t="s">
        <v>20</v>
      </c>
      <c r="B8" s="2">
        <v>0</v>
      </c>
      <c r="C8" s="2"/>
      <c r="D8" s="2"/>
    </row>
    <row r="9" spans="1:4" ht="14.25">
      <c r="A9" s="3" t="s">
        <v>21</v>
      </c>
      <c r="B9" s="2">
        <v>0</v>
      </c>
      <c r="C9" s="2"/>
      <c r="D9" s="2"/>
    </row>
    <row r="10" spans="1:4" ht="14.25">
      <c r="A10" s="3" t="s">
        <v>22</v>
      </c>
      <c r="B10" s="2">
        <v>0</v>
      </c>
      <c r="C10" s="2"/>
      <c r="D10" s="2"/>
    </row>
    <row r="11" spans="1:4" ht="14.25">
      <c r="A11" s="3" t="s">
        <v>23</v>
      </c>
      <c r="B11" s="2">
        <v>0</v>
      </c>
      <c r="C11" s="2"/>
      <c r="D11" s="2"/>
    </row>
    <row r="12" spans="1:4" ht="14.25">
      <c r="A12" s="3" t="s">
        <v>24</v>
      </c>
      <c r="B12" s="2">
        <v>0</v>
      </c>
      <c r="C12" s="2"/>
      <c r="D12" s="2"/>
    </row>
    <row r="13" spans="1:4" ht="14.25">
      <c r="A13" s="3" t="s">
        <v>25</v>
      </c>
      <c r="B13" s="2">
        <v>0</v>
      </c>
      <c r="C13" s="2"/>
      <c r="D13" s="2"/>
    </row>
    <row r="14" spans="1:4" ht="14.25">
      <c r="A14" s="3" t="s">
        <v>26</v>
      </c>
      <c r="B14" s="2">
        <v>0</v>
      </c>
      <c r="C14" s="2"/>
      <c r="D14" s="2"/>
    </row>
    <row r="48" spans="1:3" ht="14.25">
      <c r="A48" t="s">
        <v>27</v>
      </c>
      <c r="B48">
        <f>SUM(B5,B10,B11,B12,B13,B14)</f>
        <v>9881509</v>
      </c>
      <c r="C48" t="s">
        <v>28</v>
      </c>
    </row>
    <row r="49" spans="1:3" ht="14.25">
      <c r="A49" t="s">
        <v>29</v>
      </c>
      <c r="B49">
        <v>0</v>
      </c>
      <c r="C49" t="s">
        <v>30</v>
      </c>
    </row>
    <row r="50" spans="1:2" ht="14.25">
      <c r="A50" t="s">
        <v>31</v>
      </c>
      <c r="B50">
        <v>711220</v>
      </c>
    </row>
    <row r="51" spans="1:2" ht="14.25">
      <c r="A51" t="s">
        <v>32</v>
      </c>
      <c r="B51">
        <v>711220</v>
      </c>
    </row>
    <row r="52" spans="1:2" ht="14.25">
      <c r="A52" t="s">
        <v>33</v>
      </c>
      <c r="B52">
        <v>0</v>
      </c>
    </row>
    <row r="53" spans="1:4" ht="14.25">
      <c r="A53" t="s">
        <v>34</v>
      </c>
      <c r="B53">
        <f>SUM(B48,B49,B50)</f>
        <v>10592729</v>
      </c>
      <c r="C53" t="s">
        <v>35</v>
      </c>
      <c r="D53">
        <f>SUM(D48,D49)</f>
        <v>0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B1">
      <selection activeCell="D6" sqref="D6"/>
    </sheetView>
  </sheetViews>
  <sheetFormatPr defaultColWidth="9.00390625" defaultRowHeight="14.25"/>
  <cols>
    <col min="2" max="2" width="45.625" style="0" customWidth="1"/>
    <col min="3" max="3" width="10.125" style="0" customWidth="1"/>
    <col min="4" max="4" width="10.25390625" style="0" customWidth="1"/>
    <col min="5" max="5" width="13.125" style="0" customWidth="1"/>
    <col min="6" max="6" width="9.75390625" style="0" customWidth="1"/>
    <col min="14" max="14" width="9.875" style="0" customWidth="1"/>
    <col min="15" max="15" width="9.625" style="0" customWidth="1"/>
  </cols>
  <sheetData>
    <row r="1" spans="1:15" ht="42" customHeight="1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4.25">
      <c r="A2" t="s">
        <v>10</v>
      </c>
      <c r="O2" t="s">
        <v>11</v>
      </c>
    </row>
    <row r="3" spans="1:15" s="4" customFormat="1" ht="42.75">
      <c r="A3" s="4" t="s">
        <v>37</v>
      </c>
      <c r="B3" s="6" t="s">
        <v>38</v>
      </c>
      <c r="C3" s="6" t="s">
        <v>39</v>
      </c>
      <c r="D3" s="6" t="s">
        <v>40</v>
      </c>
      <c r="E3" s="6"/>
      <c r="F3" s="6"/>
      <c r="G3" s="6"/>
      <c r="H3" s="6"/>
      <c r="I3" s="6" t="s">
        <v>41</v>
      </c>
      <c r="J3" s="6" t="s">
        <v>42</v>
      </c>
      <c r="K3" s="6" t="s">
        <v>43</v>
      </c>
      <c r="L3" s="6" t="s">
        <v>44</v>
      </c>
      <c r="M3" s="6" t="s">
        <v>45</v>
      </c>
      <c r="N3" s="6" t="s">
        <v>46</v>
      </c>
      <c r="O3" s="6" t="s">
        <v>47</v>
      </c>
    </row>
    <row r="4" spans="2:15" s="4" customFormat="1" ht="42.75">
      <c r="B4" s="6"/>
      <c r="C4" s="6"/>
      <c r="D4" s="6" t="s">
        <v>48</v>
      </c>
      <c r="E4" s="6" t="s">
        <v>49</v>
      </c>
      <c r="F4" s="6" t="s">
        <v>50</v>
      </c>
      <c r="G4" s="6" t="s">
        <v>51</v>
      </c>
      <c r="H4" s="6" t="s">
        <v>52</v>
      </c>
      <c r="I4" s="6"/>
      <c r="J4" s="6"/>
      <c r="K4" s="6"/>
      <c r="L4" s="6"/>
      <c r="M4" s="6"/>
      <c r="N4" s="6"/>
      <c r="O4" s="6"/>
    </row>
    <row r="5" spans="1:15" ht="14.25">
      <c r="A5" t="s">
        <v>53</v>
      </c>
      <c r="B5" s="3" t="s">
        <v>53</v>
      </c>
      <c r="C5" s="3">
        <v>1</v>
      </c>
      <c r="D5" s="3">
        <f aca="true" t="shared" si="0" ref="D5:O5">C5+1</f>
        <v>2</v>
      </c>
      <c r="E5" s="3">
        <f t="shared" si="0"/>
        <v>3</v>
      </c>
      <c r="F5" s="3">
        <f t="shared" si="0"/>
        <v>4</v>
      </c>
      <c r="G5" s="3">
        <f t="shared" si="0"/>
        <v>5</v>
      </c>
      <c r="H5" s="3">
        <f t="shared" si="0"/>
        <v>6</v>
      </c>
      <c r="I5" s="3">
        <f t="shared" si="0"/>
        <v>7</v>
      </c>
      <c r="J5" s="3">
        <f t="shared" si="0"/>
        <v>8</v>
      </c>
      <c r="K5" s="3">
        <f t="shared" si="0"/>
        <v>9</v>
      </c>
      <c r="L5" s="3">
        <f t="shared" si="0"/>
        <v>10</v>
      </c>
      <c r="M5" s="3">
        <f t="shared" si="0"/>
        <v>11</v>
      </c>
      <c r="N5" s="3">
        <f t="shared" si="0"/>
        <v>12</v>
      </c>
      <c r="O5" s="3">
        <f t="shared" si="0"/>
        <v>13</v>
      </c>
    </row>
    <row r="6" spans="2:15" ht="14.25">
      <c r="B6" s="3" t="s">
        <v>39</v>
      </c>
      <c r="C6" s="3">
        <v>10592729</v>
      </c>
      <c r="D6" s="3">
        <v>9881509</v>
      </c>
      <c r="E6" s="3">
        <v>8581509</v>
      </c>
      <c r="F6" s="3">
        <v>1300000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711220</v>
      </c>
    </row>
    <row r="7" spans="2:15" ht="14.25">
      <c r="B7" s="3" t="s">
        <v>54</v>
      </c>
      <c r="C7" s="3">
        <v>6965515</v>
      </c>
      <c r="D7" s="3">
        <v>6254295</v>
      </c>
      <c r="E7" s="3">
        <v>4954295</v>
      </c>
      <c r="F7" s="3">
        <v>1300000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711220</v>
      </c>
    </row>
    <row r="8" spans="2:15" ht="14.25">
      <c r="B8" s="3" t="s">
        <v>55</v>
      </c>
      <c r="C8" s="3">
        <v>6690956</v>
      </c>
      <c r="D8" s="3">
        <v>5979736</v>
      </c>
      <c r="E8" s="3">
        <v>4679736</v>
      </c>
      <c r="F8" s="3">
        <v>1300000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711220</v>
      </c>
    </row>
    <row r="9" spans="1:15" ht="14.25">
      <c r="A9" t="s">
        <v>56</v>
      </c>
      <c r="B9" s="3" t="s">
        <v>57</v>
      </c>
      <c r="C9" s="3">
        <v>6690956</v>
      </c>
      <c r="D9" s="3">
        <v>5979736</v>
      </c>
      <c r="E9" s="3">
        <v>4679736</v>
      </c>
      <c r="F9" s="3">
        <v>1300000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711220</v>
      </c>
    </row>
    <row r="10" spans="2:15" ht="14.25">
      <c r="B10" s="3" t="s">
        <v>58</v>
      </c>
      <c r="C10" s="3">
        <v>246959</v>
      </c>
      <c r="D10" s="3">
        <v>246959</v>
      </c>
      <c r="E10" s="3">
        <v>246959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</row>
    <row r="11" spans="1:15" ht="14.25">
      <c r="A11" t="s">
        <v>59</v>
      </c>
      <c r="B11" s="3" t="s">
        <v>60</v>
      </c>
      <c r="C11" s="3">
        <v>246959</v>
      </c>
      <c r="D11" s="3">
        <v>246959</v>
      </c>
      <c r="E11" s="3">
        <v>246959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</row>
    <row r="12" spans="2:15" ht="14.25">
      <c r="B12" s="3" t="s">
        <v>61</v>
      </c>
      <c r="C12" s="3">
        <v>27600</v>
      </c>
      <c r="D12" s="3">
        <v>27600</v>
      </c>
      <c r="E12" s="3">
        <v>27600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</row>
    <row r="13" spans="1:15" ht="14.25">
      <c r="A13" t="s">
        <v>62</v>
      </c>
      <c r="B13" s="3" t="s">
        <v>63</v>
      </c>
      <c r="C13" s="3">
        <v>27600</v>
      </c>
      <c r="D13" s="3">
        <v>27600</v>
      </c>
      <c r="E13" s="3">
        <v>27600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</row>
    <row r="14" spans="2:15" ht="14.25">
      <c r="B14" s="3" t="s">
        <v>64</v>
      </c>
      <c r="C14" s="3">
        <v>384486</v>
      </c>
      <c r="D14" s="3">
        <v>384486</v>
      </c>
      <c r="E14" s="3">
        <v>384486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</row>
    <row r="15" spans="2:15" ht="14.25">
      <c r="B15" s="3" t="s">
        <v>65</v>
      </c>
      <c r="C15" s="3">
        <v>384486</v>
      </c>
      <c r="D15" s="3">
        <v>384486</v>
      </c>
      <c r="E15" s="3">
        <v>384486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</row>
    <row r="16" spans="1:15" ht="14.25">
      <c r="A16" t="s">
        <v>66</v>
      </c>
      <c r="B16" s="3" t="s">
        <v>67</v>
      </c>
      <c r="C16" s="3">
        <v>384486</v>
      </c>
      <c r="D16" s="3">
        <v>384486</v>
      </c>
      <c r="E16" s="3">
        <v>384486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</row>
    <row r="17" spans="2:15" ht="14.25">
      <c r="B17" s="3" t="s">
        <v>68</v>
      </c>
      <c r="C17" s="3">
        <v>582076</v>
      </c>
      <c r="D17" s="3">
        <v>582076</v>
      </c>
      <c r="E17" s="3">
        <v>582076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</row>
    <row r="18" spans="2:15" ht="14.25">
      <c r="B18" s="3" t="s">
        <v>69</v>
      </c>
      <c r="C18" s="3">
        <v>570465</v>
      </c>
      <c r="D18" s="3">
        <v>570465</v>
      </c>
      <c r="E18" s="3">
        <v>570465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</row>
    <row r="19" spans="1:15" ht="14.25">
      <c r="A19" t="s">
        <v>70</v>
      </c>
      <c r="B19" s="3" t="s">
        <v>71</v>
      </c>
      <c r="C19" s="3">
        <v>32760</v>
      </c>
      <c r="D19" s="3">
        <v>32760</v>
      </c>
      <c r="E19" s="3">
        <v>32760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</row>
    <row r="20" spans="1:15" ht="14.25">
      <c r="A20" t="s">
        <v>72</v>
      </c>
      <c r="B20" s="3" t="s">
        <v>73</v>
      </c>
      <c r="C20" s="3">
        <v>537705</v>
      </c>
      <c r="D20" s="3">
        <v>537705</v>
      </c>
      <c r="E20" s="3">
        <v>537705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</row>
    <row r="21" spans="2:15" ht="14.25">
      <c r="B21" s="3" t="s">
        <v>74</v>
      </c>
      <c r="C21" s="3">
        <v>11611</v>
      </c>
      <c r="D21" s="3">
        <v>11611</v>
      </c>
      <c r="E21" s="3">
        <v>11611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</row>
    <row r="22" spans="1:15" ht="14.25">
      <c r="A22" t="s">
        <v>75</v>
      </c>
      <c r="B22" s="3" t="s">
        <v>76</v>
      </c>
      <c r="C22" s="3">
        <v>5161</v>
      </c>
      <c r="D22" s="3">
        <v>5161</v>
      </c>
      <c r="E22" s="3">
        <v>5161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</row>
    <row r="23" spans="1:15" ht="14.25">
      <c r="A23" t="s">
        <v>77</v>
      </c>
      <c r="B23" s="3" t="s">
        <v>78</v>
      </c>
      <c r="C23" s="3">
        <v>6450</v>
      </c>
      <c r="D23" s="3">
        <v>6450</v>
      </c>
      <c r="E23" s="3">
        <v>6450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</row>
    <row r="24" spans="2:15" ht="14.25">
      <c r="B24" s="3" t="s">
        <v>79</v>
      </c>
      <c r="C24" s="3">
        <v>672622</v>
      </c>
      <c r="D24" s="3">
        <v>672622</v>
      </c>
      <c r="E24" s="3">
        <v>672622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</row>
    <row r="25" spans="2:15" ht="14.25">
      <c r="B25" s="3" t="s">
        <v>80</v>
      </c>
      <c r="C25" s="3">
        <v>430813</v>
      </c>
      <c r="D25" s="3">
        <v>430813</v>
      </c>
      <c r="E25" s="3">
        <v>430813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</row>
    <row r="26" spans="1:15" ht="14.25">
      <c r="A26" t="s">
        <v>81</v>
      </c>
      <c r="B26" s="3" t="s">
        <v>82</v>
      </c>
      <c r="C26" s="3">
        <v>375813</v>
      </c>
      <c r="D26" s="3">
        <v>375813</v>
      </c>
      <c r="E26" s="3">
        <v>375813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</row>
    <row r="27" spans="1:15" ht="14.25">
      <c r="A27" t="s">
        <v>83</v>
      </c>
      <c r="B27" s="3" t="s">
        <v>84</v>
      </c>
      <c r="C27" s="3">
        <v>55000</v>
      </c>
      <c r="D27" s="3">
        <v>55000</v>
      </c>
      <c r="E27" s="3">
        <v>55000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</row>
    <row r="28" spans="2:15" ht="14.25">
      <c r="B28" s="3" t="s">
        <v>85</v>
      </c>
      <c r="C28" s="3">
        <v>241809</v>
      </c>
      <c r="D28" s="3">
        <v>241809</v>
      </c>
      <c r="E28" s="3">
        <v>241809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</row>
    <row r="29" spans="1:15" ht="14.25">
      <c r="A29" t="s">
        <v>86</v>
      </c>
      <c r="B29" s="3" t="s">
        <v>87</v>
      </c>
      <c r="C29" s="3">
        <v>241809</v>
      </c>
      <c r="D29" s="3">
        <v>241809</v>
      </c>
      <c r="E29" s="3">
        <v>241809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</row>
    <row r="30" spans="2:15" ht="14.25">
      <c r="B30" s="3" t="s">
        <v>88</v>
      </c>
      <c r="C30" s="3">
        <v>1988030</v>
      </c>
      <c r="D30" s="3">
        <v>1988030</v>
      </c>
      <c r="E30" s="3">
        <v>1988030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</row>
    <row r="31" spans="2:15" ht="14.25">
      <c r="B31" s="3" t="s">
        <v>89</v>
      </c>
      <c r="C31" s="3">
        <v>263630</v>
      </c>
      <c r="D31" s="3">
        <v>263630</v>
      </c>
      <c r="E31" s="3">
        <v>263630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</row>
    <row r="32" spans="1:15" ht="14.25">
      <c r="A32" t="s">
        <v>90</v>
      </c>
      <c r="B32" s="3" t="s">
        <v>91</v>
      </c>
      <c r="C32" s="3">
        <v>263630</v>
      </c>
      <c r="D32" s="3">
        <v>263630</v>
      </c>
      <c r="E32" s="3">
        <v>263630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</row>
    <row r="33" spans="2:15" ht="14.25">
      <c r="B33" s="3" t="s">
        <v>92</v>
      </c>
      <c r="C33" s="3">
        <v>1724400</v>
      </c>
      <c r="D33" s="3">
        <v>1724400</v>
      </c>
      <c r="E33" s="3">
        <v>1724400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</row>
    <row r="34" spans="1:15" ht="14.25">
      <c r="A34" t="s">
        <v>93</v>
      </c>
      <c r="B34" s="3" t="s">
        <v>94</v>
      </c>
      <c r="C34" s="3">
        <v>1724400</v>
      </c>
      <c r="D34" s="3">
        <v>1724400</v>
      </c>
      <c r="E34" s="3">
        <v>1724400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</row>
  </sheetData>
  <mergeCells count="1">
    <mergeCell ref="A1:O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C20" sqref="C20"/>
    </sheetView>
  </sheetViews>
  <sheetFormatPr defaultColWidth="9.00390625" defaultRowHeight="14.25"/>
  <cols>
    <col min="1" max="1" width="15.125" style="0" customWidth="1"/>
    <col min="2" max="2" width="46.125" style="0" customWidth="1"/>
    <col min="3" max="3" width="11.125" style="0" customWidth="1"/>
    <col min="4" max="4" width="10.75390625" style="0" customWidth="1"/>
    <col min="5" max="5" width="10.375" style="0" customWidth="1"/>
    <col min="6" max="6" width="10.00390625" style="0" customWidth="1"/>
    <col min="7" max="7" width="9.875" style="0" customWidth="1"/>
    <col min="8" max="8" width="10.00390625" style="0" customWidth="1"/>
  </cols>
  <sheetData>
    <row r="1" spans="1:9" ht="42" customHeight="1">
      <c r="A1" s="13" t="s">
        <v>209</v>
      </c>
      <c r="B1" s="13"/>
      <c r="C1" s="13"/>
      <c r="D1" s="13"/>
      <c r="E1" s="13"/>
      <c r="F1" s="13"/>
      <c r="G1" s="13"/>
      <c r="H1" s="13"/>
      <c r="I1" s="13"/>
    </row>
    <row r="2" spans="1:8" ht="14.25">
      <c r="A2" t="s">
        <v>10</v>
      </c>
      <c r="H2" t="s">
        <v>11</v>
      </c>
    </row>
    <row r="3" spans="1:8" s="4" customFormat="1" ht="42.75">
      <c r="A3" s="6" t="s">
        <v>95</v>
      </c>
      <c r="B3" s="6"/>
      <c r="C3" s="6" t="s">
        <v>39</v>
      </c>
      <c r="D3" s="6" t="s">
        <v>96</v>
      </c>
      <c r="E3" s="6" t="s">
        <v>97</v>
      </c>
      <c r="F3" s="6" t="s">
        <v>98</v>
      </c>
      <c r="G3" s="6" t="s">
        <v>99</v>
      </c>
      <c r="H3" s="6" t="s">
        <v>100</v>
      </c>
    </row>
    <row r="4" spans="1:8" s="1" customFormat="1" ht="14.25">
      <c r="A4" s="2" t="s">
        <v>101</v>
      </c>
      <c r="B4" s="2" t="s">
        <v>102</v>
      </c>
      <c r="C4" s="2"/>
      <c r="D4" s="2"/>
      <c r="E4" s="2"/>
      <c r="F4" s="2"/>
      <c r="G4" s="2"/>
      <c r="H4" s="2"/>
    </row>
    <row r="5" spans="1:8" ht="14.25">
      <c r="A5" s="3" t="s">
        <v>53</v>
      </c>
      <c r="B5" s="3" t="s">
        <v>53</v>
      </c>
      <c r="C5" s="3">
        <v>1</v>
      </c>
      <c r="D5" s="3">
        <f>C5+1</f>
        <v>2</v>
      </c>
      <c r="E5" s="3">
        <f>D5+1</f>
        <v>3</v>
      </c>
      <c r="F5" s="3">
        <f>E5+1</f>
        <v>4</v>
      </c>
      <c r="G5" s="3">
        <f>F5+1</f>
        <v>5</v>
      </c>
      <c r="H5" s="3">
        <f>G5+1</f>
        <v>6</v>
      </c>
    </row>
    <row r="6" spans="1:8" ht="14.25">
      <c r="A6" s="3"/>
      <c r="B6" s="3" t="s">
        <v>39</v>
      </c>
      <c r="C6" s="3">
        <v>10592729</v>
      </c>
      <c r="D6" s="3">
        <v>10592729</v>
      </c>
      <c r="E6" s="3">
        <v>0</v>
      </c>
      <c r="F6" s="3">
        <v>0</v>
      </c>
      <c r="G6" s="3">
        <v>0</v>
      </c>
      <c r="H6" s="3">
        <v>0</v>
      </c>
    </row>
    <row r="7" spans="1:8" ht="14.25">
      <c r="A7" s="3" t="s">
        <v>103</v>
      </c>
      <c r="B7" s="3" t="s">
        <v>54</v>
      </c>
      <c r="C7" s="3">
        <v>6965515</v>
      </c>
      <c r="D7" s="3">
        <v>6965515</v>
      </c>
      <c r="E7" s="3">
        <v>0</v>
      </c>
      <c r="F7" s="3">
        <v>0</v>
      </c>
      <c r="G7" s="3">
        <v>0</v>
      </c>
      <c r="H7" s="3">
        <v>0</v>
      </c>
    </row>
    <row r="8" spans="1:8" ht="14.25">
      <c r="A8" s="3" t="s">
        <v>104</v>
      </c>
      <c r="B8" s="3" t="s">
        <v>55</v>
      </c>
      <c r="C8" s="3">
        <v>6690956</v>
      </c>
      <c r="D8" s="3">
        <v>6690956</v>
      </c>
      <c r="E8" s="3">
        <v>0</v>
      </c>
      <c r="F8" s="3">
        <v>0</v>
      </c>
      <c r="G8" s="3">
        <v>0</v>
      </c>
      <c r="H8" s="3">
        <v>0</v>
      </c>
    </row>
    <row r="9" spans="1:8" ht="14.25">
      <c r="A9" s="3" t="s">
        <v>105</v>
      </c>
      <c r="B9" s="3" t="s">
        <v>57</v>
      </c>
      <c r="C9" s="3">
        <v>6690956</v>
      </c>
      <c r="D9" s="3">
        <v>6690956</v>
      </c>
      <c r="E9" s="3">
        <v>0</v>
      </c>
      <c r="F9" s="3">
        <v>0</v>
      </c>
      <c r="G9" s="3">
        <v>0</v>
      </c>
      <c r="H9" s="3">
        <v>0</v>
      </c>
    </row>
    <row r="10" spans="1:8" ht="14.25">
      <c r="A10" s="3" t="s">
        <v>106</v>
      </c>
      <c r="B10" s="3" t="s">
        <v>58</v>
      </c>
      <c r="C10" s="3">
        <v>246959</v>
      </c>
      <c r="D10" s="3">
        <v>246959</v>
      </c>
      <c r="E10" s="3">
        <v>0</v>
      </c>
      <c r="F10" s="3">
        <v>0</v>
      </c>
      <c r="G10" s="3">
        <v>0</v>
      </c>
      <c r="H10" s="3">
        <v>0</v>
      </c>
    </row>
    <row r="11" spans="1:8" ht="14.25">
      <c r="A11" s="3" t="s">
        <v>107</v>
      </c>
      <c r="B11" s="3" t="s">
        <v>60</v>
      </c>
      <c r="C11" s="3">
        <v>246959</v>
      </c>
      <c r="D11" s="3">
        <v>246959</v>
      </c>
      <c r="E11" s="3">
        <v>0</v>
      </c>
      <c r="F11" s="3">
        <v>0</v>
      </c>
      <c r="G11" s="3">
        <v>0</v>
      </c>
      <c r="H11" s="3">
        <v>0</v>
      </c>
    </row>
    <row r="12" spans="1:8" ht="14.25">
      <c r="A12" s="3" t="s">
        <v>108</v>
      </c>
      <c r="B12" s="3" t="s">
        <v>61</v>
      </c>
      <c r="C12" s="3">
        <v>27600</v>
      </c>
      <c r="D12" s="3">
        <v>27600</v>
      </c>
      <c r="E12" s="3">
        <v>0</v>
      </c>
      <c r="F12" s="3">
        <v>0</v>
      </c>
      <c r="G12" s="3">
        <v>0</v>
      </c>
      <c r="H12" s="3">
        <v>0</v>
      </c>
    </row>
    <row r="13" spans="1:8" ht="14.25">
      <c r="A13" s="3" t="s">
        <v>109</v>
      </c>
      <c r="B13" s="3" t="s">
        <v>63</v>
      </c>
      <c r="C13" s="3">
        <v>27600</v>
      </c>
      <c r="D13" s="3">
        <v>27600</v>
      </c>
      <c r="E13" s="3">
        <v>0</v>
      </c>
      <c r="F13" s="3">
        <v>0</v>
      </c>
      <c r="G13" s="3">
        <v>0</v>
      </c>
      <c r="H13" s="3">
        <v>0</v>
      </c>
    </row>
    <row r="14" spans="1:8" ht="14.25">
      <c r="A14" s="3" t="s">
        <v>110</v>
      </c>
      <c r="B14" s="3" t="s">
        <v>64</v>
      </c>
      <c r="C14" s="3">
        <v>384486</v>
      </c>
      <c r="D14" s="3">
        <v>384486</v>
      </c>
      <c r="E14" s="3">
        <v>0</v>
      </c>
      <c r="F14" s="3">
        <v>0</v>
      </c>
      <c r="G14" s="3">
        <v>0</v>
      </c>
      <c r="H14" s="3">
        <v>0</v>
      </c>
    </row>
    <row r="15" spans="1:8" ht="14.25">
      <c r="A15" s="3" t="s">
        <v>111</v>
      </c>
      <c r="B15" s="3" t="s">
        <v>65</v>
      </c>
      <c r="C15" s="3">
        <v>384486</v>
      </c>
      <c r="D15" s="3">
        <v>384486</v>
      </c>
      <c r="E15" s="3">
        <v>0</v>
      </c>
      <c r="F15" s="3">
        <v>0</v>
      </c>
      <c r="G15" s="3">
        <v>0</v>
      </c>
      <c r="H15" s="3">
        <v>0</v>
      </c>
    </row>
    <row r="16" spans="1:8" ht="14.25">
      <c r="A16" s="3" t="s">
        <v>112</v>
      </c>
      <c r="B16" s="3" t="s">
        <v>67</v>
      </c>
      <c r="C16" s="3">
        <v>384486</v>
      </c>
      <c r="D16" s="3">
        <v>384486</v>
      </c>
      <c r="E16" s="3">
        <v>0</v>
      </c>
      <c r="F16" s="3">
        <v>0</v>
      </c>
      <c r="G16" s="3">
        <v>0</v>
      </c>
      <c r="H16" s="3">
        <v>0</v>
      </c>
    </row>
    <row r="17" spans="1:8" ht="14.25">
      <c r="A17" s="3" t="s">
        <v>113</v>
      </c>
      <c r="B17" s="3" t="s">
        <v>68</v>
      </c>
      <c r="C17" s="3">
        <v>582076</v>
      </c>
      <c r="D17" s="3">
        <v>582076</v>
      </c>
      <c r="E17" s="3">
        <v>0</v>
      </c>
      <c r="F17" s="3">
        <v>0</v>
      </c>
      <c r="G17" s="3">
        <v>0</v>
      </c>
      <c r="H17" s="3">
        <v>0</v>
      </c>
    </row>
    <row r="18" spans="1:8" ht="14.25">
      <c r="A18" s="3" t="s">
        <v>114</v>
      </c>
      <c r="B18" s="3" t="s">
        <v>69</v>
      </c>
      <c r="C18" s="3">
        <v>570465</v>
      </c>
      <c r="D18" s="3">
        <v>570465</v>
      </c>
      <c r="E18" s="3">
        <v>0</v>
      </c>
      <c r="F18" s="3">
        <v>0</v>
      </c>
      <c r="G18" s="3">
        <v>0</v>
      </c>
      <c r="H18" s="3">
        <v>0</v>
      </c>
    </row>
    <row r="19" spans="1:8" ht="14.25">
      <c r="A19" s="3" t="s">
        <v>115</v>
      </c>
      <c r="B19" s="3" t="s">
        <v>71</v>
      </c>
      <c r="C19" s="3">
        <v>32760</v>
      </c>
      <c r="D19" s="3">
        <v>32760</v>
      </c>
      <c r="E19" s="3">
        <v>0</v>
      </c>
      <c r="F19" s="3">
        <v>0</v>
      </c>
      <c r="G19" s="3">
        <v>0</v>
      </c>
      <c r="H19" s="3">
        <v>0</v>
      </c>
    </row>
    <row r="20" spans="1:8" ht="14.25">
      <c r="A20" s="3" t="s">
        <v>116</v>
      </c>
      <c r="B20" s="3" t="s">
        <v>73</v>
      </c>
      <c r="C20" s="3">
        <v>537705</v>
      </c>
      <c r="D20" s="3">
        <v>537705</v>
      </c>
      <c r="E20" s="3">
        <v>0</v>
      </c>
      <c r="F20" s="3">
        <v>0</v>
      </c>
      <c r="G20" s="3">
        <v>0</v>
      </c>
      <c r="H20" s="3">
        <v>0</v>
      </c>
    </row>
    <row r="21" spans="1:8" ht="14.25">
      <c r="A21" s="3" t="s">
        <v>117</v>
      </c>
      <c r="B21" s="3" t="s">
        <v>74</v>
      </c>
      <c r="C21" s="3">
        <v>11611</v>
      </c>
      <c r="D21" s="3">
        <v>11611</v>
      </c>
      <c r="E21" s="3">
        <v>0</v>
      </c>
      <c r="F21" s="3">
        <v>0</v>
      </c>
      <c r="G21" s="3">
        <v>0</v>
      </c>
      <c r="H21" s="3">
        <v>0</v>
      </c>
    </row>
    <row r="22" spans="1:8" ht="14.25">
      <c r="A22" s="3" t="s">
        <v>118</v>
      </c>
      <c r="B22" s="3" t="s">
        <v>76</v>
      </c>
      <c r="C22" s="3">
        <v>5161</v>
      </c>
      <c r="D22" s="3">
        <v>5161</v>
      </c>
      <c r="E22" s="3">
        <v>0</v>
      </c>
      <c r="F22" s="3">
        <v>0</v>
      </c>
      <c r="G22" s="3">
        <v>0</v>
      </c>
      <c r="H22" s="3">
        <v>0</v>
      </c>
    </row>
    <row r="23" spans="1:8" ht="14.25">
      <c r="A23" s="3" t="s">
        <v>119</v>
      </c>
      <c r="B23" s="3" t="s">
        <v>78</v>
      </c>
      <c r="C23" s="3">
        <v>6450</v>
      </c>
      <c r="D23" s="3">
        <v>6450</v>
      </c>
      <c r="E23" s="3">
        <v>0</v>
      </c>
      <c r="F23" s="3">
        <v>0</v>
      </c>
      <c r="G23" s="3">
        <v>0</v>
      </c>
      <c r="H23" s="3">
        <v>0</v>
      </c>
    </row>
    <row r="24" spans="1:8" ht="14.25">
      <c r="A24" s="3" t="s">
        <v>120</v>
      </c>
      <c r="B24" s="3" t="s">
        <v>79</v>
      </c>
      <c r="C24" s="3">
        <v>672622</v>
      </c>
      <c r="D24" s="3">
        <v>672622</v>
      </c>
      <c r="E24" s="3">
        <v>0</v>
      </c>
      <c r="F24" s="3">
        <v>0</v>
      </c>
      <c r="G24" s="3">
        <v>0</v>
      </c>
      <c r="H24" s="3">
        <v>0</v>
      </c>
    </row>
    <row r="25" spans="1:8" ht="14.25">
      <c r="A25" s="3" t="s">
        <v>121</v>
      </c>
      <c r="B25" s="3" t="s">
        <v>80</v>
      </c>
      <c r="C25" s="3">
        <v>430813</v>
      </c>
      <c r="D25" s="3">
        <v>430813</v>
      </c>
      <c r="E25" s="3">
        <v>0</v>
      </c>
      <c r="F25" s="3">
        <v>0</v>
      </c>
      <c r="G25" s="3">
        <v>0</v>
      </c>
      <c r="H25" s="3">
        <v>0</v>
      </c>
    </row>
    <row r="26" spans="1:8" ht="14.25">
      <c r="A26" s="3" t="s">
        <v>122</v>
      </c>
      <c r="B26" s="3" t="s">
        <v>82</v>
      </c>
      <c r="C26" s="3">
        <v>375813</v>
      </c>
      <c r="D26" s="3">
        <v>375813</v>
      </c>
      <c r="E26" s="3">
        <v>0</v>
      </c>
      <c r="F26" s="3">
        <v>0</v>
      </c>
      <c r="G26" s="3">
        <v>0</v>
      </c>
      <c r="H26" s="3">
        <v>0</v>
      </c>
    </row>
    <row r="27" spans="1:8" ht="14.25">
      <c r="A27" s="3" t="s">
        <v>123</v>
      </c>
      <c r="B27" s="3" t="s">
        <v>84</v>
      </c>
      <c r="C27" s="3">
        <v>55000</v>
      </c>
      <c r="D27" s="3">
        <v>55000</v>
      </c>
      <c r="E27" s="3">
        <v>0</v>
      </c>
      <c r="F27" s="3">
        <v>0</v>
      </c>
      <c r="G27" s="3">
        <v>0</v>
      </c>
      <c r="H27" s="3">
        <v>0</v>
      </c>
    </row>
    <row r="28" spans="1:8" ht="14.25">
      <c r="A28" s="3" t="s">
        <v>124</v>
      </c>
      <c r="B28" s="3" t="s">
        <v>85</v>
      </c>
      <c r="C28" s="3">
        <v>241809</v>
      </c>
      <c r="D28" s="3">
        <v>241809</v>
      </c>
      <c r="E28" s="3">
        <v>0</v>
      </c>
      <c r="F28" s="3">
        <v>0</v>
      </c>
      <c r="G28" s="3">
        <v>0</v>
      </c>
      <c r="H28" s="3">
        <v>0</v>
      </c>
    </row>
    <row r="29" spans="1:8" ht="14.25">
      <c r="A29" s="3" t="s">
        <v>125</v>
      </c>
      <c r="B29" s="3" t="s">
        <v>87</v>
      </c>
      <c r="C29" s="3">
        <v>241809</v>
      </c>
      <c r="D29" s="3">
        <v>241809</v>
      </c>
      <c r="E29" s="3">
        <v>0</v>
      </c>
      <c r="F29" s="3">
        <v>0</v>
      </c>
      <c r="G29" s="3">
        <v>0</v>
      </c>
      <c r="H29" s="3">
        <v>0</v>
      </c>
    </row>
    <row r="30" spans="1:8" ht="14.25">
      <c r="A30" s="3" t="s">
        <v>126</v>
      </c>
      <c r="B30" s="3" t="s">
        <v>88</v>
      </c>
      <c r="C30" s="3">
        <v>1988030</v>
      </c>
      <c r="D30" s="3">
        <v>1988030</v>
      </c>
      <c r="E30" s="3">
        <v>0</v>
      </c>
      <c r="F30" s="3">
        <v>0</v>
      </c>
      <c r="G30" s="3">
        <v>0</v>
      </c>
      <c r="H30" s="3">
        <v>0</v>
      </c>
    </row>
    <row r="31" spans="1:8" ht="14.25">
      <c r="A31" s="3" t="s">
        <v>111</v>
      </c>
      <c r="B31" s="3" t="s">
        <v>89</v>
      </c>
      <c r="C31" s="3">
        <v>263630</v>
      </c>
      <c r="D31" s="3">
        <v>263630</v>
      </c>
      <c r="E31" s="3">
        <v>0</v>
      </c>
      <c r="F31" s="3">
        <v>0</v>
      </c>
      <c r="G31" s="3">
        <v>0</v>
      </c>
      <c r="H31" s="3">
        <v>0</v>
      </c>
    </row>
    <row r="32" spans="1:8" ht="14.25">
      <c r="A32" s="3" t="s">
        <v>127</v>
      </c>
      <c r="B32" s="3" t="s">
        <v>91</v>
      </c>
      <c r="C32" s="3">
        <v>263630</v>
      </c>
      <c r="D32" s="3">
        <v>263630</v>
      </c>
      <c r="E32" s="3">
        <v>0</v>
      </c>
      <c r="F32" s="3">
        <v>0</v>
      </c>
      <c r="G32" s="3">
        <v>0</v>
      </c>
      <c r="H32" s="3">
        <v>0</v>
      </c>
    </row>
    <row r="33" spans="1:8" ht="14.25">
      <c r="A33" s="3" t="s">
        <v>121</v>
      </c>
      <c r="B33" s="3" t="s">
        <v>92</v>
      </c>
      <c r="C33" s="3">
        <v>1724400</v>
      </c>
      <c r="D33" s="3">
        <v>1724400</v>
      </c>
      <c r="E33" s="3">
        <v>0</v>
      </c>
      <c r="F33" s="3">
        <v>0</v>
      </c>
      <c r="G33" s="3">
        <v>0</v>
      </c>
      <c r="H33" s="3">
        <v>0</v>
      </c>
    </row>
    <row r="34" spans="1:8" ht="14.25">
      <c r="A34" s="3" t="s">
        <v>128</v>
      </c>
      <c r="B34" s="3" t="s">
        <v>94</v>
      </c>
      <c r="C34" s="3">
        <v>1724400</v>
      </c>
      <c r="D34" s="3">
        <v>1724400</v>
      </c>
      <c r="E34" s="3">
        <v>0</v>
      </c>
      <c r="F34" s="3">
        <v>0</v>
      </c>
      <c r="G34" s="3">
        <v>0</v>
      </c>
      <c r="H34" s="3">
        <v>0</v>
      </c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1"/>
  <sheetViews>
    <sheetView workbookViewId="0" topLeftCell="A1">
      <selection activeCell="A29" sqref="A29"/>
    </sheetView>
  </sheetViews>
  <sheetFormatPr defaultColWidth="9.00390625" defaultRowHeight="14.25"/>
  <cols>
    <col min="1" max="1" width="27.50390625" style="0" customWidth="1"/>
    <col min="2" max="2" width="13.25390625" style="0" customWidth="1"/>
    <col min="3" max="3" width="16.50390625" style="0" customWidth="1"/>
    <col min="5" max="5" width="11.125" style="0" customWidth="1"/>
    <col min="6" max="6" width="10.875" style="0" customWidth="1"/>
  </cols>
  <sheetData>
    <row r="1" spans="1:7" ht="37.5" customHeight="1">
      <c r="A1" s="13" t="s">
        <v>129</v>
      </c>
      <c r="B1" s="13"/>
      <c r="C1" s="13"/>
      <c r="D1" s="13"/>
      <c r="E1" s="13"/>
      <c r="F1" s="13"/>
      <c r="G1" s="13"/>
    </row>
    <row r="2" spans="1:6" ht="14.25">
      <c r="A2" t="s">
        <v>10</v>
      </c>
      <c r="F2" t="s">
        <v>11</v>
      </c>
    </row>
    <row r="3" spans="1:6" s="1" customFormat="1" ht="14.25">
      <c r="A3" s="2" t="s">
        <v>12</v>
      </c>
      <c r="B3" s="2"/>
      <c r="C3" s="2" t="s">
        <v>13</v>
      </c>
      <c r="D3" s="2"/>
      <c r="E3" s="2"/>
      <c r="F3" s="2"/>
    </row>
    <row r="4" spans="1:6" s="4" customFormat="1" ht="28.5">
      <c r="A4" s="6" t="s">
        <v>14</v>
      </c>
      <c r="B4" s="6" t="s">
        <v>15</v>
      </c>
      <c r="C4" s="6" t="s">
        <v>16</v>
      </c>
      <c r="D4" s="6" t="s">
        <v>39</v>
      </c>
      <c r="E4" s="6" t="s">
        <v>130</v>
      </c>
      <c r="F4" s="6" t="s">
        <v>131</v>
      </c>
    </row>
    <row r="5" spans="1:6" ht="14.25">
      <c r="A5" s="3" t="s">
        <v>132</v>
      </c>
      <c r="B5" s="3">
        <v>9881509</v>
      </c>
      <c r="C5" s="3" t="s">
        <v>133</v>
      </c>
      <c r="D5" s="3"/>
      <c r="E5" s="3"/>
      <c r="F5" s="3"/>
    </row>
    <row r="6" spans="1:6" ht="14.25">
      <c r="A6" s="3" t="s">
        <v>18</v>
      </c>
      <c r="B6" s="3">
        <v>8581509</v>
      </c>
      <c r="C6" s="3"/>
      <c r="D6" s="3"/>
      <c r="E6" s="3"/>
      <c r="F6" s="3"/>
    </row>
    <row r="7" spans="1:6" ht="14.25">
      <c r="A7" s="3" t="s">
        <v>19</v>
      </c>
      <c r="B7" s="3">
        <v>1300000</v>
      </c>
      <c r="C7" s="3"/>
      <c r="D7" s="3"/>
      <c r="E7" s="3"/>
      <c r="F7" s="3"/>
    </row>
    <row r="8" spans="1:6" ht="14.25">
      <c r="A8" s="3" t="s">
        <v>20</v>
      </c>
      <c r="B8" s="3">
        <v>0</v>
      </c>
      <c r="C8" s="3"/>
      <c r="D8" s="3"/>
      <c r="E8" s="3"/>
      <c r="F8" s="3"/>
    </row>
    <row r="9" spans="1:6" ht="14.25">
      <c r="A9" s="3" t="s">
        <v>21</v>
      </c>
      <c r="B9" s="3">
        <v>0</v>
      </c>
      <c r="C9" s="3"/>
      <c r="D9" s="3"/>
      <c r="E9" s="3"/>
      <c r="F9" s="3"/>
    </row>
    <row r="53" spans="1:3" ht="14.25">
      <c r="A53" t="s">
        <v>34</v>
      </c>
      <c r="B53">
        <f>B5</f>
        <v>9881509</v>
      </c>
      <c r="C53" t="s">
        <v>35</v>
      </c>
    </row>
    <row r="83" ht="14.25">
      <c r="AG83" t="s">
        <v>134</v>
      </c>
    </row>
    <row r="121" ht="14.25">
      <c r="Z121" t="s">
        <v>134</v>
      </c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A37" sqref="A37"/>
    </sheetView>
  </sheetViews>
  <sheetFormatPr defaultColWidth="9.00390625" defaultRowHeight="14.25"/>
  <cols>
    <col min="1" max="1" width="17.375" style="0" customWidth="1"/>
    <col min="2" max="2" width="45.625" style="0" customWidth="1"/>
    <col min="3" max="3" width="14.125" style="0" customWidth="1"/>
    <col min="4" max="4" width="12.625" style="0" customWidth="1"/>
    <col min="5" max="5" width="11.375" style="0" customWidth="1"/>
  </cols>
  <sheetData>
    <row r="1" spans="1:5" ht="14.25">
      <c r="A1" s="14" t="s">
        <v>210</v>
      </c>
      <c r="B1" s="14"/>
      <c r="C1" s="14"/>
      <c r="D1" s="14"/>
      <c r="E1" s="14"/>
    </row>
    <row r="2" spans="1:5" ht="14.25">
      <c r="A2" t="s">
        <v>10</v>
      </c>
      <c r="E2" t="s">
        <v>11</v>
      </c>
    </row>
    <row r="3" spans="1:5" s="1" customFormat="1" ht="14.25">
      <c r="A3" s="2" t="s">
        <v>95</v>
      </c>
      <c r="B3" s="2"/>
      <c r="C3" s="2" t="s">
        <v>135</v>
      </c>
      <c r="D3" s="2"/>
      <c r="E3" s="2"/>
    </row>
    <row r="4" spans="1:5" s="4" customFormat="1" ht="14.25">
      <c r="A4" s="6" t="s">
        <v>101</v>
      </c>
      <c r="B4" s="6" t="s">
        <v>102</v>
      </c>
      <c r="C4" s="6" t="s">
        <v>39</v>
      </c>
      <c r="D4" s="6" t="s">
        <v>96</v>
      </c>
      <c r="E4" s="6" t="s">
        <v>97</v>
      </c>
    </row>
    <row r="5" spans="1:5" ht="14.25">
      <c r="A5" s="3" t="s">
        <v>53</v>
      </c>
      <c r="B5" s="3" t="s">
        <v>53</v>
      </c>
      <c r="C5" s="3">
        <v>1</v>
      </c>
      <c r="D5" s="3">
        <f>C5+1</f>
        <v>2</v>
      </c>
      <c r="E5" s="3">
        <f>D5+1</f>
        <v>3</v>
      </c>
    </row>
    <row r="6" spans="1:5" ht="14.25">
      <c r="A6" s="3"/>
      <c r="B6" s="3" t="s">
        <v>39</v>
      </c>
      <c r="C6" s="3">
        <v>9881509</v>
      </c>
      <c r="D6" s="3">
        <v>9881509</v>
      </c>
      <c r="E6" s="3">
        <v>0</v>
      </c>
    </row>
    <row r="7" spans="1:5" ht="14.25">
      <c r="A7" s="3" t="s">
        <v>103</v>
      </c>
      <c r="B7" s="3" t="s">
        <v>54</v>
      </c>
      <c r="C7" s="3">
        <v>6254295</v>
      </c>
      <c r="D7" s="3">
        <v>6254295</v>
      </c>
      <c r="E7" s="3">
        <v>0</v>
      </c>
    </row>
    <row r="8" spans="1:5" ht="14.25">
      <c r="A8" s="3" t="s">
        <v>104</v>
      </c>
      <c r="B8" s="3" t="s">
        <v>55</v>
      </c>
      <c r="C8" s="3">
        <v>5979736</v>
      </c>
      <c r="D8" s="3">
        <v>5979736</v>
      </c>
      <c r="E8" s="3">
        <v>0</v>
      </c>
    </row>
    <row r="9" spans="1:5" ht="14.25">
      <c r="A9" s="3" t="s">
        <v>105</v>
      </c>
      <c r="B9" s="3" t="s">
        <v>57</v>
      </c>
      <c r="C9" s="3">
        <v>5979736</v>
      </c>
      <c r="D9" s="3">
        <v>5979736</v>
      </c>
      <c r="E9" s="3">
        <v>0</v>
      </c>
    </row>
    <row r="10" spans="1:5" ht="14.25">
      <c r="A10" s="3" t="s">
        <v>106</v>
      </c>
      <c r="B10" s="3" t="s">
        <v>58</v>
      </c>
      <c r="C10" s="3">
        <v>246959</v>
      </c>
      <c r="D10" s="3">
        <v>246959</v>
      </c>
      <c r="E10" s="3">
        <v>0</v>
      </c>
    </row>
    <row r="11" spans="1:5" ht="14.25">
      <c r="A11" s="3" t="s">
        <v>107</v>
      </c>
      <c r="B11" s="3" t="s">
        <v>60</v>
      </c>
      <c r="C11" s="3">
        <v>246959</v>
      </c>
      <c r="D11" s="3">
        <v>246959</v>
      </c>
      <c r="E11" s="3">
        <v>0</v>
      </c>
    </row>
    <row r="12" spans="1:5" ht="14.25">
      <c r="A12" s="3" t="s">
        <v>108</v>
      </c>
      <c r="B12" s="3" t="s">
        <v>61</v>
      </c>
      <c r="C12" s="3">
        <v>27600</v>
      </c>
      <c r="D12" s="3">
        <v>27600</v>
      </c>
      <c r="E12" s="3">
        <v>0</v>
      </c>
    </row>
    <row r="13" spans="1:5" ht="14.25">
      <c r="A13" s="3" t="s">
        <v>109</v>
      </c>
      <c r="B13" s="3" t="s">
        <v>63</v>
      </c>
      <c r="C13" s="3">
        <v>27600</v>
      </c>
      <c r="D13" s="3">
        <v>27600</v>
      </c>
      <c r="E13" s="3">
        <v>0</v>
      </c>
    </row>
    <row r="14" spans="1:5" ht="14.25">
      <c r="A14" s="3" t="s">
        <v>110</v>
      </c>
      <c r="B14" s="3" t="s">
        <v>64</v>
      </c>
      <c r="C14" s="3">
        <v>384486</v>
      </c>
      <c r="D14" s="3">
        <v>384486</v>
      </c>
      <c r="E14" s="3">
        <v>0</v>
      </c>
    </row>
    <row r="15" spans="1:5" ht="14.25">
      <c r="A15" s="3" t="s">
        <v>111</v>
      </c>
      <c r="B15" s="3" t="s">
        <v>65</v>
      </c>
      <c r="C15" s="3">
        <v>384486</v>
      </c>
      <c r="D15" s="3">
        <v>384486</v>
      </c>
      <c r="E15" s="3">
        <v>0</v>
      </c>
    </row>
    <row r="16" spans="1:5" ht="14.25">
      <c r="A16" s="3" t="s">
        <v>112</v>
      </c>
      <c r="B16" s="3" t="s">
        <v>67</v>
      </c>
      <c r="C16" s="3">
        <v>384486</v>
      </c>
      <c r="D16" s="3">
        <v>384486</v>
      </c>
      <c r="E16" s="3">
        <v>0</v>
      </c>
    </row>
    <row r="17" spans="1:5" ht="14.25">
      <c r="A17" s="3" t="s">
        <v>113</v>
      </c>
      <c r="B17" s="3" t="s">
        <v>68</v>
      </c>
      <c r="C17" s="3">
        <v>582076</v>
      </c>
      <c r="D17" s="3">
        <v>582076</v>
      </c>
      <c r="E17" s="3">
        <v>0</v>
      </c>
    </row>
    <row r="18" spans="1:5" ht="14.25">
      <c r="A18" s="3" t="s">
        <v>114</v>
      </c>
      <c r="B18" s="3" t="s">
        <v>69</v>
      </c>
      <c r="C18" s="3">
        <v>570465</v>
      </c>
      <c r="D18" s="3">
        <v>570465</v>
      </c>
      <c r="E18" s="3">
        <v>0</v>
      </c>
    </row>
    <row r="19" spans="1:5" ht="14.25">
      <c r="A19" s="3" t="s">
        <v>115</v>
      </c>
      <c r="B19" s="3" t="s">
        <v>71</v>
      </c>
      <c r="C19" s="3">
        <v>32760</v>
      </c>
      <c r="D19" s="3">
        <v>32760</v>
      </c>
      <c r="E19" s="3">
        <v>0</v>
      </c>
    </row>
    <row r="20" spans="1:5" ht="14.25">
      <c r="A20" s="3" t="s">
        <v>116</v>
      </c>
      <c r="B20" s="3" t="s">
        <v>73</v>
      </c>
      <c r="C20" s="3">
        <v>537705</v>
      </c>
      <c r="D20" s="3">
        <v>537705</v>
      </c>
      <c r="E20" s="3">
        <v>0</v>
      </c>
    </row>
    <row r="21" spans="1:5" ht="14.25">
      <c r="A21" s="3" t="s">
        <v>117</v>
      </c>
      <c r="B21" s="3" t="s">
        <v>74</v>
      </c>
      <c r="C21" s="3">
        <v>11611</v>
      </c>
      <c r="D21" s="3">
        <v>11611</v>
      </c>
      <c r="E21" s="3">
        <v>0</v>
      </c>
    </row>
    <row r="22" spans="1:5" ht="14.25">
      <c r="A22" s="3" t="s">
        <v>118</v>
      </c>
      <c r="B22" s="3" t="s">
        <v>76</v>
      </c>
      <c r="C22" s="3">
        <v>5161</v>
      </c>
      <c r="D22" s="3">
        <v>5161</v>
      </c>
      <c r="E22" s="3">
        <v>0</v>
      </c>
    </row>
    <row r="23" spans="1:5" ht="14.25">
      <c r="A23" s="3" t="s">
        <v>119</v>
      </c>
      <c r="B23" s="3" t="s">
        <v>78</v>
      </c>
      <c r="C23" s="3">
        <v>6450</v>
      </c>
      <c r="D23" s="3">
        <v>6450</v>
      </c>
      <c r="E23" s="3">
        <v>0</v>
      </c>
    </row>
    <row r="24" spans="1:5" ht="14.25">
      <c r="A24" s="3" t="s">
        <v>120</v>
      </c>
      <c r="B24" s="3" t="s">
        <v>79</v>
      </c>
      <c r="C24" s="3">
        <v>672622</v>
      </c>
      <c r="D24" s="3">
        <v>672622</v>
      </c>
      <c r="E24" s="3">
        <v>0</v>
      </c>
    </row>
    <row r="25" spans="1:5" ht="14.25">
      <c r="A25" s="3" t="s">
        <v>121</v>
      </c>
      <c r="B25" s="3" t="s">
        <v>80</v>
      </c>
      <c r="C25" s="3">
        <v>430813</v>
      </c>
      <c r="D25" s="3">
        <v>430813</v>
      </c>
      <c r="E25" s="3">
        <v>0</v>
      </c>
    </row>
    <row r="26" spans="1:5" ht="14.25">
      <c r="A26" s="3" t="s">
        <v>122</v>
      </c>
      <c r="B26" s="3" t="s">
        <v>82</v>
      </c>
      <c r="C26" s="3">
        <v>375813</v>
      </c>
      <c r="D26" s="3">
        <v>375813</v>
      </c>
      <c r="E26" s="3">
        <v>0</v>
      </c>
    </row>
    <row r="27" spans="1:5" ht="14.25">
      <c r="A27" s="3" t="s">
        <v>123</v>
      </c>
      <c r="B27" s="3" t="s">
        <v>84</v>
      </c>
      <c r="C27" s="3">
        <v>55000</v>
      </c>
      <c r="D27" s="3">
        <v>55000</v>
      </c>
      <c r="E27" s="3">
        <v>0</v>
      </c>
    </row>
    <row r="28" spans="1:5" ht="14.25">
      <c r="A28" s="3" t="s">
        <v>124</v>
      </c>
      <c r="B28" s="3" t="s">
        <v>85</v>
      </c>
      <c r="C28" s="3">
        <v>241809</v>
      </c>
      <c r="D28" s="3">
        <v>241809</v>
      </c>
      <c r="E28" s="3">
        <v>0</v>
      </c>
    </row>
    <row r="29" spans="1:5" ht="14.25">
      <c r="A29" s="3" t="s">
        <v>125</v>
      </c>
      <c r="B29" s="3" t="s">
        <v>87</v>
      </c>
      <c r="C29" s="3">
        <v>241809</v>
      </c>
      <c r="D29" s="3">
        <v>241809</v>
      </c>
      <c r="E29" s="3">
        <v>0</v>
      </c>
    </row>
    <row r="30" spans="1:5" ht="14.25">
      <c r="A30" s="3" t="s">
        <v>126</v>
      </c>
      <c r="B30" s="3" t="s">
        <v>88</v>
      </c>
      <c r="C30" s="3">
        <v>1988030</v>
      </c>
      <c r="D30" s="3">
        <v>1988030</v>
      </c>
      <c r="E30" s="3">
        <v>0</v>
      </c>
    </row>
    <row r="31" spans="1:5" ht="14.25">
      <c r="A31" s="3" t="s">
        <v>111</v>
      </c>
      <c r="B31" s="3" t="s">
        <v>89</v>
      </c>
      <c r="C31" s="3">
        <v>263630</v>
      </c>
      <c r="D31" s="3">
        <v>263630</v>
      </c>
      <c r="E31" s="3">
        <v>0</v>
      </c>
    </row>
    <row r="32" spans="1:5" ht="14.25">
      <c r="A32" s="3" t="s">
        <v>127</v>
      </c>
      <c r="B32" s="3" t="s">
        <v>91</v>
      </c>
      <c r="C32" s="3">
        <v>263630</v>
      </c>
      <c r="D32" s="3">
        <v>263630</v>
      </c>
      <c r="E32" s="3">
        <v>0</v>
      </c>
    </row>
    <row r="33" spans="1:5" ht="14.25">
      <c r="A33" s="3" t="s">
        <v>121</v>
      </c>
      <c r="B33" s="3" t="s">
        <v>92</v>
      </c>
      <c r="C33" s="3">
        <v>1724400</v>
      </c>
      <c r="D33" s="3">
        <v>1724400</v>
      </c>
      <c r="E33" s="3">
        <v>0</v>
      </c>
    </row>
    <row r="34" spans="1:5" ht="14.25">
      <c r="A34" s="3" t="s">
        <v>128</v>
      </c>
      <c r="B34" s="3" t="s">
        <v>94</v>
      </c>
      <c r="C34" s="3">
        <v>1724400</v>
      </c>
      <c r="D34" s="3">
        <v>1724400</v>
      </c>
      <c r="E34" s="3">
        <v>0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E27" sqref="E27"/>
    </sheetView>
  </sheetViews>
  <sheetFormatPr defaultColWidth="9.00390625" defaultRowHeight="14.25"/>
  <cols>
    <col min="1" max="1" width="17.625" style="0" customWidth="1"/>
    <col min="2" max="2" width="27.125" style="0" customWidth="1"/>
    <col min="3" max="3" width="14.50390625" style="0" customWidth="1"/>
    <col min="4" max="4" width="14.75390625" style="0" customWidth="1"/>
    <col min="5" max="5" width="15.375" style="0" customWidth="1"/>
  </cols>
  <sheetData>
    <row r="1" spans="1:5" ht="48.75" customHeight="1">
      <c r="A1" s="13" t="s">
        <v>136</v>
      </c>
      <c r="B1" s="13"/>
      <c r="C1" s="13"/>
      <c r="D1" s="13"/>
      <c r="E1" s="13"/>
    </row>
    <row r="2" spans="1:5" ht="14.25">
      <c r="A2" t="s">
        <v>10</v>
      </c>
      <c r="E2" t="s">
        <v>11</v>
      </c>
    </row>
    <row r="3" spans="1:5" s="7" customFormat="1" ht="14.25">
      <c r="A3" s="9" t="s">
        <v>137</v>
      </c>
      <c r="B3" s="9"/>
      <c r="C3" s="9" t="s">
        <v>138</v>
      </c>
      <c r="D3" s="9"/>
      <c r="E3" s="9"/>
    </row>
    <row r="4" spans="1:5" s="8" customFormat="1" ht="14.25">
      <c r="A4" s="10" t="s">
        <v>101</v>
      </c>
      <c r="B4" s="10" t="s">
        <v>102</v>
      </c>
      <c r="C4" s="10" t="s">
        <v>39</v>
      </c>
      <c r="D4" s="10" t="s">
        <v>139</v>
      </c>
      <c r="E4" s="10" t="s">
        <v>140</v>
      </c>
    </row>
    <row r="5" spans="1:5" ht="14.25">
      <c r="A5" s="3" t="s">
        <v>53</v>
      </c>
      <c r="B5" s="3" t="s">
        <v>53</v>
      </c>
      <c r="C5" s="3">
        <v>1</v>
      </c>
      <c r="D5" s="3">
        <f>C5+1</f>
        <v>2</v>
      </c>
      <c r="E5" s="3">
        <f>D5+1</f>
        <v>3</v>
      </c>
    </row>
    <row r="6" spans="1:5" ht="14.25">
      <c r="A6" s="3"/>
      <c r="B6" s="3" t="s">
        <v>39</v>
      </c>
      <c r="C6" s="3">
        <v>9881509</v>
      </c>
      <c r="D6" s="3">
        <v>4992949</v>
      </c>
      <c r="E6" s="3">
        <v>4888560</v>
      </c>
    </row>
    <row r="7" spans="1:5" ht="14.25">
      <c r="A7" s="3" t="s">
        <v>141</v>
      </c>
      <c r="B7" s="3" t="s">
        <v>142</v>
      </c>
      <c r="C7" s="3">
        <v>4960189</v>
      </c>
      <c r="D7" s="3">
        <v>4960189</v>
      </c>
      <c r="E7" s="3">
        <v>0</v>
      </c>
    </row>
    <row r="8" spans="1:5" ht="14.25">
      <c r="A8" s="3" t="s">
        <v>143</v>
      </c>
      <c r="B8" s="3" t="s">
        <v>144</v>
      </c>
      <c r="C8" s="3">
        <v>1301856</v>
      </c>
      <c r="D8" s="3">
        <v>1301856</v>
      </c>
      <c r="E8" s="3">
        <v>0</v>
      </c>
    </row>
    <row r="9" spans="1:5" ht="14.25">
      <c r="A9" s="3" t="s">
        <v>145</v>
      </c>
      <c r="B9" s="3" t="s">
        <v>146</v>
      </c>
      <c r="C9" s="3">
        <v>709320</v>
      </c>
      <c r="D9" s="3">
        <v>709320</v>
      </c>
      <c r="E9" s="3">
        <v>0</v>
      </c>
    </row>
    <row r="10" spans="1:5" ht="14.25">
      <c r="A10" s="3" t="s">
        <v>147</v>
      </c>
      <c r="B10" s="3" t="s">
        <v>148</v>
      </c>
      <c r="C10" s="3">
        <v>148020</v>
      </c>
      <c r="D10" s="3">
        <v>148020</v>
      </c>
      <c r="E10" s="3">
        <v>0</v>
      </c>
    </row>
    <row r="11" spans="1:5" ht="14.25">
      <c r="A11" s="3" t="s">
        <v>149</v>
      </c>
      <c r="B11" s="3" t="s">
        <v>150</v>
      </c>
      <c r="C11" s="3">
        <v>108488</v>
      </c>
      <c r="D11" s="3">
        <v>108488</v>
      </c>
      <c r="E11" s="3">
        <v>0</v>
      </c>
    </row>
    <row r="12" spans="1:5" ht="14.25">
      <c r="A12" s="3" t="s">
        <v>151</v>
      </c>
      <c r="B12" s="3" t="s">
        <v>152</v>
      </c>
      <c r="C12" s="3">
        <v>537705</v>
      </c>
      <c r="D12" s="3">
        <v>537705</v>
      </c>
      <c r="E12" s="3">
        <v>0</v>
      </c>
    </row>
    <row r="13" spans="1:5" ht="14.25">
      <c r="A13" s="3" t="s">
        <v>153</v>
      </c>
      <c r="B13" s="3" t="s">
        <v>154</v>
      </c>
      <c r="C13" s="3">
        <v>241809</v>
      </c>
      <c r="D13" s="3">
        <v>241809</v>
      </c>
      <c r="E13" s="3">
        <v>0</v>
      </c>
    </row>
    <row r="14" spans="1:5" ht="14.25">
      <c r="A14" s="3" t="s">
        <v>155</v>
      </c>
      <c r="B14" s="3" t="s">
        <v>156</v>
      </c>
      <c r="C14" s="3">
        <v>5161</v>
      </c>
      <c r="D14" s="3">
        <v>5161</v>
      </c>
      <c r="E14" s="3">
        <v>0</v>
      </c>
    </row>
    <row r="15" spans="1:5" ht="14.25">
      <c r="A15" s="3" t="s">
        <v>157</v>
      </c>
      <c r="B15" s="3" t="s">
        <v>158</v>
      </c>
      <c r="C15" s="3">
        <v>6450</v>
      </c>
      <c r="D15" s="3">
        <v>6450</v>
      </c>
      <c r="E15" s="3">
        <v>0</v>
      </c>
    </row>
    <row r="16" spans="1:5" ht="14.25">
      <c r="A16" s="3" t="s">
        <v>159</v>
      </c>
      <c r="B16" s="3" t="s">
        <v>160</v>
      </c>
      <c r="C16" s="3">
        <v>568860</v>
      </c>
      <c r="D16" s="3">
        <v>568860</v>
      </c>
      <c r="E16" s="3">
        <v>0</v>
      </c>
    </row>
    <row r="17" spans="1:5" ht="14.25">
      <c r="A17" s="3" t="s">
        <v>161</v>
      </c>
      <c r="B17" s="3" t="s">
        <v>162</v>
      </c>
      <c r="C17" s="3">
        <v>98880</v>
      </c>
      <c r="D17" s="3">
        <v>98880</v>
      </c>
      <c r="E17" s="3">
        <v>0</v>
      </c>
    </row>
    <row r="18" spans="1:5" ht="14.25">
      <c r="A18" s="3" t="s">
        <v>163</v>
      </c>
      <c r="B18" s="3" t="s">
        <v>164</v>
      </c>
      <c r="C18" s="3">
        <v>1233640</v>
      </c>
      <c r="D18" s="3">
        <v>1233640</v>
      </c>
      <c r="E18" s="3">
        <v>0</v>
      </c>
    </row>
    <row r="19" spans="1:5" ht="14.25">
      <c r="A19" s="3" t="s">
        <v>165</v>
      </c>
      <c r="B19" s="3" t="s">
        <v>166</v>
      </c>
      <c r="C19" s="3">
        <v>4888560</v>
      </c>
      <c r="D19" s="3">
        <v>0</v>
      </c>
      <c r="E19" s="3">
        <v>4888560</v>
      </c>
    </row>
    <row r="20" spans="1:5" ht="14.25">
      <c r="A20" s="3" t="s">
        <v>167</v>
      </c>
      <c r="B20" s="3" t="s">
        <v>168</v>
      </c>
      <c r="C20" s="3">
        <v>260000</v>
      </c>
      <c r="D20" s="3">
        <v>0</v>
      </c>
      <c r="E20" s="3">
        <v>260000</v>
      </c>
    </row>
    <row r="21" spans="1:5" ht="14.25">
      <c r="A21" s="3" t="s">
        <v>169</v>
      </c>
      <c r="B21" s="3" t="s">
        <v>170</v>
      </c>
      <c r="C21" s="3">
        <v>34000</v>
      </c>
      <c r="D21" s="3">
        <v>0</v>
      </c>
      <c r="E21" s="3">
        <v>34000</v>
      </c>
    </row>
    <row r="22" spans="1:5" ht="14.25">
      <c r="A22" s="3" t="s">
        <v>171</v>
      </c>
      <c r="B22" s="3" t="s">
        <v>172</v>
      </c>
      <c r="C22" s="3">
        <v>70000</v>
      </c>
      <c r="D22" s="3">
        <v>0</v>
      </c>
      <c r="E22" s="3">
        <v>70000</v>
      </c>
    </row>
    <row r="23" spans="1:5" ht="14.25">
      <c r="A23" s="3" t="s">
        <v>173</v>
      </c>
      <c r="B23" s="3" t="s">
        <v>174</v>
      </c>
      <c r="C23" s="3">
        <v>72620</v>
      </c>
      <c r="D23" s="3">
        <v>0</v>
      </c>
      <c r="E23" s="3">
        <v>72620</v>
      </c>
    </row>
    <row r="24" spans="1:5" ht="14.25">
      <c r="A24" s="3" t="s">
        <v>175</v>
      </c>
      <c r="B24" s="3" t="s">
        <v>176</v>
      </c>
      <c r="C24" s="3">
        <v>1326200</v>
      </c>
      <c r="D24" s="3">
        <v>0</v>
      </c>
      <c r="E24" s="3">
        <v>1326200</v>
      </c>
    </row>
    <row r="25" spans="1:5" ht="14.25">
      <c r="A25" s="3" t="s">
        <v>177</v>
      </c>
      <c r="B25" s="3" t="s">
        <v>178</v>
      </c>
      <c r="C25" s="3">
        <v>134000</v>
      </c>
      <c r="D25" s="3">
        <v>0</v>
      </c>
      <c r="E25" s="3">
        <v>134000</v>
      </c>
    </row>
    <row r="26" spans="1:5" ht="14.25">
      <c r="A26" s="3" t="s">
        <v>179</v>
      </c>
      <c r="B26" s="3" t="s">
        <v>180</v>
      </c>
      <c r="C26" s="3">
        <v>5000</v>
      </c>
      <c r="D26" s="3">
        <v>0</v>
      </c>
      <c r="E26" s="3">
        <v>5000</v>
      </c>
    </row>
    <row r="27" spans="1:5" ht="14.25">
      <c r="A27" s="3" t="s">
        <v>181</v>
      </c>
      <c r="B27" s="3" t="s">
        <v>182</v>
      </c>
      <c r="C27" s="3">
        <v>402000</v>
      </c>
      <c r="D27" s="3">
        <v>0</v>
      </c>
      <c r="E27" s="3">
        <v>402000</v>
      </c>
    </row>
    <row r="28" spans="1:5" ht="14.25">
      <c r="A28" s="3" t="s">
        <v>183</v>
      </c>
      <c r="B28" s="3" t="s">
        <v>184</v>
      </c>
      <c r="C28" s="3">
        <v>120000</v>
      </c>
      <c r="D28" s="3">
        <v>0</v>
      </c>
      <c r="E28" s="3">
        <v>120000</v>
      </c>
    </row>
    <row r="29" spans="1:5" ht="14.25">
      <c r="A29" s="3" t="s">
        <v>185</v>
      </c>
      <c r="B29" s="3" t="s">
        <v>186</v>
      </c>
      <c r="C29" s="3">
        <v>145200</v>
      </c>
      <c r="D29" s="3">
        <v>0</v>
      </c>
      <c r="E29" s="3">
        <v>145200</v>
      </c>
    </row>
    <row r="30" spans="1:5" ht="14.25">
      <c r="A30" s="3" t="s">
        <v>187</v>
      </c>
      <c r="B30" s="3" t="s">
        <v>188</v>
      </c>
      <c r="C30" s="3">
        <v>205000</v>
      </c>
      <c r="D30" s="3">
        <v>0</v>
      </c>
      <c r="E30" s="3">
        <v>205000</v>
      </c>
    </row>
    <row r="31" spans="1:5" ht="14.25">
      <c r="A31" s="3" t="s">
        <v>189</v>
      </c>
      <c r="B31" s="3" t="s">
        <v>190</v>
      </c>
      <c r="C31" s="3">
        <v>2114540</v>
      </c>
      <c r="D31" s="3">
        <v>0</v>
      </c>
      <c r="E31" s="3">
        <v>2114540</v>
      </c>
    </row>
    <row r="32" spans="1:5" ht="14.25">
      <c r="A32" s="3" t="s">
        <v>191</v>
      </c>
      <c r="B32" s="3" t="s">
        <v>192</v>
      </c>
      <c r="C32" s="3">
        <v>32760</v>
      </c>
      <c r="D32" s="3">
        <v>32760</v>
      </c>
      <c r="E32" s="3">
        <v>0</v>
      </c>
    </row>
    <row r="33" spans="1:5" ht="14.25">
      <c r="A33" s="3" t="s">
        <v>193</v>
      </c>
      <c r="B33" s="3" t="s">
        <v>194</v>
      </c>
      <c r="C33" s="3">
        <v>32760</v>
      </c>
      <c r="D33" s="3">
        <v>32760</v>
      </c>
      <c r="E33" s="3">
        <v>0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C7" sqref="C7"/>
    </sheetView>
  </sheetViews>
  <sheetFormatPr defaultColWidth="9.00390625" defaultRowHeight="14.25"/>
  <cols>
    <col min="1" max="1" width="12.75390625" style="0" customWidth="1"/>
    <col min="2" max="2" width="19.25390625" style="0" customWidth="1"/>
    <col min="3" max="3" width="12.625" style="0" customWidth="1"/>
    <col min="4" max="4" width="13.25390625" style="0" customWidth="1"/>
    <col min="5" max="5" width="12.75390625" style="0" customWidth="1"/>
    <col min="6" max="6" width="13.375" style="0" customWidth="1"/>
    <col min="7" max="7" width="11.875" style="0" customWidth="1"/>
  </cols>
  <sheetData>
    <row r="1" spans="1:7" ht="30.75" customHeight="1">
      <c r="A1" s="13" t="s">
        <v>195</v>
      </c>
      <c r="B1" s="13"/>
      <c r="C1" s="13"/>
      <c r="D1" s="13"/>
      <c r="E1" s="13"/>
      <c r="F1" s="13"/>
      <c r="G1" s="13"/>
    </row>
    <row r="2" spans="1:7" ht="14.25">
      <c r="A2" t="s">
        <v>196</v>
      </c>
      <c r="G2" t="s">
        <v>11</v>
      </c>
    </row>
    <row r="3" spans="1:7" s="5" customFormat="1" ht="28.5">
      <c r="A3" s="11" t="s">
        <v>197</v>
      </c>
      <c r="B3" s="11" t="s">
        <v>198</v>
      </c>
      <c r="C3" s="11" t="s">
        <v>39</v>
      </c>
      <c r="D3" s="11" t="s">
        <v>199</v>
      </c>
      <c r="E3" s="11" t="s">
        <v>200</v>
      </c>
      <c r="F3" s="11" t="s">
        <v>201</v>
      </c>
      <c r="G3" s="11" t="s">
        <v>202</v>
      </c>
    </row>
    <row r="4" spans="1:7" ht="14.25">
      <c r="A4" s="3" t="s">
        <v>53</v>
      </c>
      <c r="B4" s="3" t="s">
        <v>53</v>
      </c>
      <c r="C4" s="3">
        <v>1</v>
      </c>
      <c r="D4" s="3">
        <f>C4+1</f>
        <v>2</v>
      </c>
      <c r="E4" s="3">
        <f>D4+1</f>
        <v>3</v>
      </c>
      <c r="F4" s="3">
        <f>E4+1</f>
        <v>4</v>
      </c>
      <c r="G4" s="3">
        <f>F4+1</f>
        <v>5</v>
      </c>
    </row>
    <row r="5" spans="1:7" ht="14.25">
      <c r="A5" s="3"/>
      <c r="B5" s="3" t="s">
        <v>39</v>
      </c>
      <c r="C5" s="3">
        <v>607000</v>
      </c>
      <c r="D5" s="3">
        <v>0</v>
      </c>
      <c r="E5" s="3">
        <v>402000</v>
      </c>
      <c r="F5" s="3">
        <v>205000</v>
      </c>
      <c r="G5" s="3">
        <v>0</v>
      </c>
    </row>
    <row r="6" spans="1:7" ht="14.25">
      <c r="A6" s="3" t="s">
        <v>203</v>
      </c>
      <c r="B6" s="3" t="s">
        <v>6</v>
      </c>
      <c r="C6" s="3">
        <v>607000</v>
      </c>
      <c r="D6" s="3">
        <v>0</v>
      </c>
      <c r="E6" s="3">
        <v>402000</v>
      </c>
      <c r="F6" s="3">
        <v>205000</v>
      </c>
      <c r="G6" s="3">
        <v>0</v>
      </c>
    </row>
    <row r="7" spans="1:7" ht="14.25">
      <c r="A7" s="3" t="s">
        <v>204</v>
      </c>
      <c r="B7" s="3" t="s">
        <v>205</v>
      </c>
      <c r="C7" s="3">
        <v>607000</v>
      </c>
      <c r="D7" s="3">
        <v>0</v>
      </c>
      <c r="E7" s="3">
        <v>402000</v>
      </c>
      <c r="F7" s="3">
        <v>205000</v>
      </c>
      <c r="G7" s="3">
        <v>0</v>
      </c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I36" sqref="I36"/>
    </sheetView>
  </sheetViews>
  <sheetFormatPr defaultColWidth="9.00390625" defaultRowHeight="14.25"/>
  <cols>
    <col min="1" max="1" width="11.125" style="0" customWidth="1"/>
    <col min="2" max="2" width="11.875" style="0" customWidth="1"/>
    <col min="3" max="3" width="11.25390625" style="0" customWidth="1"/>
    <col min="4" max="4" width="11.50390625" style="0" customWidth="1"/>
    <col min="5" max="5" width="10.25390625" style="0" customWidth="1"/>
  </cols>
  <sheetData>
    <row r="1" spans="1:5" ht="33.75" customHeight="1">
      <c r="A1" s="15" t="s">
        <v>206</v>
      </c>
      <c r="B1" s="15"/>
      <c r="C1" s="15"/>
      <c r="D1" s="15"/>
      <c r="E1" s="15"/>
    </row>
    <row r="2" spans="1:5" ht="14.25">
      <c r="E2" t="s">
        <v>11</v>
      </c>
    </row>
    <row r="3" spans="1:5" s="1" customFormat="1" ht="14.25">
      <c r="A3" s="2" t="s">
        <v>95</v>
      </c>
      <c r="B3" s="2"/>
      <c r="C3" s="2" t="s">
        <v>135</v>
      </c>
      <c r="D3" s="2"/>
      <c r="E3" s="2"/>
    </row>
    <row r="4" spans="1:5" s="1" customFormat="1" ht="14.25">
      <c r="A4" s="2" t="s">
        <v>101</v>
      </c>
      <c r="B4" s="2" t="s">
        <v>102</v>
      </c>
      <c r="C4" s="2" t="s">
        <v>39</v>
      </c>
      <c r="D4" s="2" t="s">
        <v>96</v>
      </c>
      <c r="E4" s="2" t="s">
        <v>97</v>
      </c>
    </row>
    <row r="5" spans="1:5" ht="14.25">
      <c r="A5" s="3" t="s">
        <v>53</v>
      </c>
      <c r="B5" s="3" t="s">
        <v>53</v>
      </c>
      <c r="C5" s="3">
        <v>1</v>
      </c>
      <c r="D5" s="3">
        <f>C5+1</f>
        <v>2</v>
      </c>
      <c r="E5" s="3">
        <f>D5+1</f>
        <v>3</v>
      </c>
    </row>
    <row r="6" spans="1:5" ht="14.25">
      <c r="A6" s="3"/>
      <c r="B6" s="3"/>
      <c r="C6" s="3"/>
      <c r="D6" s="3"/>
      <c r="E6" s="3"/>
    </row>
    <row r="7" spans="1:5" ht="14.25">
      <c r="A7" s="3"/>
      <c r="B7" s="3"/>
      <c r="C7" s="3"/>
      <c r="D7" s="3"/>
      <c r="E7" s="3"/>
    </row>
    <row r="8" spans="1:5" ht="14.25">
      <c r="A8" s="3"/>
      <c r="B8" s="3"/>
      <c r="C8" s="3"/>
      <c r="D8" s="3"/>
      <c r="E8" s="3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2017-03-13T03:08:30Z</cp:lastPrinted>
  <dcterms:created xsi:type="dcterms:W3CDTF">2017-03-13T02:57:47Z</dcterms:created>
  <dcterms:modified xsi:type="dcterms:W3CDTF">2017-03-14T01:25:13Z</dcterms:modified>
  <cp:category/>
  <cp:version/>
  <cp:contentType/>
  <cp:contentStatus/>
</cp:coreProperties>
</file>