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'部门收入总表'!$A$1:$O$47</definedName>
    <definedName name="_xlnm.Print_Area" localSheetId="3">'部门支出总表'!$A$1:$H$46</definedName>
    <definedName name="_xlnm.Print_Area" localSheetId="4">'财拨收支总表'!$A$1:$F$17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'一般公共预算基本支出表'!$A$1:$E$50</definedName>
    <definedName name="_xlnm.Print_Area" localSheetId="5">'一般公共预算支出表'!$A$1:$E$52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'部门收入总表'!$A:$O,'部门收入总表'!$1:$5</definedName>
    <definedName name="_xlnm.Print_Titles" localSheetId="3">'部门支出总表'!$A:$H,'部门支出总表'!$1:$5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'一般公共预算基本支出表'!$A:$E,'一般公共预算基本支出表'!$1:$5</definedName>
    <definedName name="_xlnm.Print_Titles" localSheetId="5">'一般公共预算支出表'!$A:$E,'一般公共预算支出表'!$1:$5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<sst xmlns="http://schemas.openxmlformats.org/spreadsheetml/2006/main" count="414" uniqueCount="211">
  <si>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</si>
  <si>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</si>
  <si>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</si>
  <si>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</si>
  <si>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</si>
  <si>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</si>
  <si>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</si>
  <si>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</si>
  <si>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</si>
  <si>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</si>
  <si>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</si>
  <si>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</si>
  <si>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</si>
  <si>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</si>
  <si>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</si>
  <si>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</si>
  <si>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</si>
  <si>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</si>
  <si>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</si>
  <si>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</si>
  <si>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</si>
  <si>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</si>
  <si>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</si>
  <si>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</si>
  <si>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</si>
  <si>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</si>
  <si>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</si>
  <si>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</si>
  <si>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</si>
  <si>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</si>
  <si>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</si>
  <si>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</si>
  <si>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</si>
  <si>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</si>
  <si>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</si>
  <si>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</si>
  <si>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</si>
  <si>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</si>
  <si>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</si>
  <si>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</si>
  <si>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</si>
  <si>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</si>
  <si>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</si>
  <si>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</si>
  <si>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</si>
  <si>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</si>
  <si>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</si>
  <si>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</si>
  <si>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</si>
  <si>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</si>
  <si>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</si>
  <si>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</si>
  <si>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</si>
  <si>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</si>
  <si>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</si>
  <si>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</si>
  <si>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</si>
  <si>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01</t>
  </si>
  <si>
    <t>　农业</t>
  </si>
  <si>
    <t>　　2130101</t>
  </si>
  <si>
    <t>　　行政运行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</si>
  <si>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</si>
  <si>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</si>
  <si>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</si>
  <si>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</si>
  <si>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</si>
  <si>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</si>
  <si>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　计划生育事务</t>
  </si>
  <si>
    <t>　　2100799</t>
  </si>
  <si>
    <t>　　其他计划生育事务支出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</si>
  <si>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</si>
  <si>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</si>
  <si>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</si>
  <si>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</si>
  <si>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</si>
  <si>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</si>
  <si>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</si>
  <si>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</si>
  <si>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</si>
  <si>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</si>
  <si>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</si>
  <si>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</si>
  <si>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</si>
  <si>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</si>
  <si>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207</t>
  </si>
  <si>
    <t>文化旅游体育与传媒支出</t>
  </si>
  <si>
    <t>　文化和旅游</t>
  </si>
  <si>
    <t>　　2070101</t>
  </si>
  <si>
    <t>201</t>
  </si>
  <si>
    <t>一般公共服务支出</t>
  </si>
  <si>
    <t>　11</t>
  </si>
  <si>
    <t>　纪检监察事务</t>
  </si>
  <si>
    <t>　　2011101</t>
  </si>
  <si>
    <t>　06</t>
  </si>
  <si>
    <t>　财政事务</t>
  </si>
  <si>
    <t>　　2010601</t>
  </si>
  <si>
    <t>　03</t>
  </si>
  <si>
    <t>　政府办公厅（室）及相关机构事务</t>
  </si>
  <si>
    <t>　　2010301</t>
  </si>
  <si>
    <t>　人大事务</t>
  </si>
  <si>
    <t>　　2010104</t>
  </si>
  <si>
    <t>　　人大会议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</si>
  <si>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</si>
  <si>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</si>
  <si>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</si>
  <si>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</si>
  <si>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</si>
  <si>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</si>
  <si>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</si>
  <si>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</si>
  <si>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</si>
  <si>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</si>
  <si>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</si>
  <si>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</si>
  <si>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</si>
  <si>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</si>
  <si>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</si>
  <si>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</si>
  <si>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</si>
  <si>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</si>
  <si>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</si>
  <si>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</si>
  <si>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</si>
  <si>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</si>
  <si>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</si>
  <si>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</si>
  <si>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</si>
  <si>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</si>
  <si>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</si>
  <si>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</si>
  <si>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</si>
  <si>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</si>
  <si>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</si>
  <si>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</si>
  <si>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</si>
  <si>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</si>
  <si>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</si>
  <si>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</si>
  <si>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</si>
  <si>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</si>
  <si>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</si>
  <si>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</si>
  <si>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</si>
  <si>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</si>
  <si>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</si>
  <si>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</si>
  <si>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</si>
  <si>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</si>
  <si>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</si>
  <si>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</si>
  <si>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</si>
  <si>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</si>
  <si>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</si>
  <si>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</si>
  <si>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</si>
  <si>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</si>
  <si>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</si>
  <si>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</si>
  <si>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</si>
  <si>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</si>
  <si>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</si>
  <si>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</si>
  <si>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</si>
  <si>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</si>
  <si>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</si>
  <si>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</si>
  <si>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</si>
  <si>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</si>
  <si>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</si>
  <si>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</si>
  <si>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</si>
  <si>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</si>
  <si>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</si>
  <si>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</si>
  <si>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</si>
  <si>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</si>
  <si>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</si>
  <si>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</si>
  <si>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</si>
  <si>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</si>
  <si>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</si>
  <si>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</si>
  <si>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</si>
  <si>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</si>
  <si>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</si>
  <si>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</si>
  <si>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</si>
  <si>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</si>
  <si>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</t>
  </si>
  <si>
    <t>　生活补助</t>
  </si>
  <si>
    <t>3039901</t>
  </si>
  <si>
    <t>　其他补助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</si>
  <si>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</si>
  <si>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</si>
  <si>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</si>
  <si>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</si>
  <si>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</si>
  <si>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</si>
  <si>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</si>
  <si>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</si>
  <si>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</si>
  <si>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</si>
  <si>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619</t>
  </si>
  <si>
    <t>横市镇</t>
  </si>
  <si>
    <t>政府性基金预算支出表</t>
  </si>
  <si>
    <t>支出预算总表</t>
  </si>
  <si>
    <t>科目名称</t>
  </si>
  <si>
    <t>财政拨款预算表</t>
  </si>
  <si>
    <t xml:space="preserve">                    赣州市南康区横市镇人民政府</t>
  </si>
  <si>
    <t>填报单位:赣州市南康区横市镇人民政府</t>
  </si>
  <si>
    <t xml:space="preserve">                    填报单位:赣州市南康区横市镇人民政府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</si>
</sst>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0.00_);[Red]\(0.00\)"/>
    <numFmt numFmtId="186" formatCode="#,##0.00_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4" fontId="13" fillId="0" borderId="14" xfId="0" applyNumberFormat="1" applyFont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3" fillId="0" borderId="18" xfId="0" applyNumberFormat="1" applyFont="1" applyBorder="1" applyAlignment="1" applyProtection="1">
      <alignment horizontal="center" vertical="center" wrapText="1"/>
      <protection/>
    </xf>
    <xf numFmtId="4" fontId="13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" fontId="10" fillId="0" borderId="18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4" fontId="10" fillId="0" borderId="11" xfId="0" applyNumberFormat="1" applyFont="1" applyBorder="1" applyAlignment="1" applyProtection="1">
      <alignment horizontal="center" vertical="center"/>
      <protection/>
    </xf>
    <xf numFmtId="4" fontId="10" fillId="0" borderId="18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49" fontId="31" fillId="0" borderId="14" xfId="0" applyNumberFormat="1" applyFont="1" applyBorder="1" applyAlignment="1" applyProtection="1">
      <alignment horizontal="center" vertical="center" wrapText="1"/>
      <protection/>
    </xf>
    <xf numFmtId="4" fontId="31" fillId="0" borderId="14" xfId="0" applyNumberFormat="1" applyFont="1" applyBorder="1" applyAlignment="1" applyProtection="1">
      <alignment horizontal="center" vertical="center" wrapText="1"/>
      <protection/>
    </xf>
    <xf numFmtId="4" fontId="31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H10" sqref="H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54" t="s">
        <v>208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G10" sqref="G10"/>
    </sheetView>
  </sheetViews>
  <sheetFormatPr defaultColWidth="9.140625" defaultRowHeight="12.75" customHeight="1"/>
  <cols>
    <col min="1" max="1" width="48.28125" style="76" customWidth="1"/>
    <col min="2" max="2" width="26.7109375" style="76" customWidth="1"/>
    <col min="3" max="3" width="22.140625" style="76" customWidth="1"/>
    <col min="4" max="5" width="11.140625" style="76" customWidth="1"/>
    <col min="6" max="6" width="10.8515625" style="76" customWidth="1"/>
    <col min="7" max="16384" width="9.140625" style="82" customWidth="1"/>
  </cols>
  <sheetData>
    <row r="1" s="76" customFormat="1" ht="15"/>
    <row r="2" spans="1:3" s="76" customFormat="1" ht="29.25" customHeight="1">
      <c r="A2" s="53" t="s">
        <v>205</v>
      </c>
      <c r="B2" s="53"/>
      <c r="C2" s="53"/>
    </row>
    <row r="3" s="76" customFormat="1" ht="17.25" customHeight="1"/>
    <row r="4" spans="1:3" s="76" customFormat="1" ht="15.75" customHeight="1">
      <c r="A4" s="50" t="s">
        <v>206</v>
      </c>
      <c r="B4" s="47" t="s">
        <v>36</v>
      </c>
      <c r="C4" s="47" t="s">
        <v>29</v>
      </c>
    </row>
    <row r="5" spans="1:3" s="76" customFormat="1" ht="19.5" customHeight="1">
      <c r="A5" s="50"/>
      <c r="B5" s="47"/>
      <c r="C5" s="47"/>
    </row>
    <row r="6" spans="1:3" s="76" customFormat="1" ht="22.5" customHeight="1">
      <c r="A6" s="21" t="s">
        <v>50</v>
      </c>
      <c r="B6" s="21">
        <v>1</v>
      </c>
      <c r="C6" s="21">
        <v>2</v>
      </c>
    </row>
    <row r="7" spans="1:5" s="76" customFormat="1" ht="27.75" customHeight="1">
      <c r="A7" s="77" t="s">
        <v>36</v>
      </c>
      <c r="B7" s="24">
        <v>1379.526419</v>
      </c>
      <c r="C7" s="83"/>
      <c r="E7" s="81"/>
    </row>
    <row r="8" spans="1:3" s="76" customFormat="1" ht="27.75" customHeight="1">
      <c r="A8" s="77" t="s">
        <v>89</v>
      </c>
      <c r="B8" s="24">
        <v>900.545119</v>
      </c>
      <c r="C8" s="83"/>
    </row>
    <row r="9" spans="1:3" s="76" customFormat="1" ht="37.5" customHeight="1">
      <c r="A9" s="77" t="s">
        <v>85</v>
      </c>
      <c r="B9" s="24">
        <v>81.0628</v>
      </c>
      <c r="C9" s="83"/>
    </row>
    <row r="10" spans="1:3" s="76" customFormat="1" ht="37.5" customHeight="1">
      <c r="A10" s="77" t="s">
        <v>71</v>
      </c>
      <c r="B10" s="24">
        <v>64.7686</v>
      </c>
      <c r="C10" s="83"/>
    </row>
    <row r="11" spans="1:3" s="76" customFormat="1" ht="27.75" customHeight="1">
      <c r="A11" s="77" t="s">
        <v>62</v>
      </c>
      <c r="B11" s="24">
        <v>32.5212</v>
      </c>
      <c r="C11" s="83"/>
    </row>
    <row r="12" spans="1:3" s="76" customFormat="1" ht="27.75" customHeight="1">
      <c r="A12" s="77" t="s">
        <v>52</v>
      </c>
      <c r="B12" s="24">
        <v>300.6287</v>
      </c>
      <c r="C12" s="83"/>
    </row>
    <row r="13" spans="1:4" s="76" customFormat="1" ht="27.75" customHeight="1">
      <c r="A13" s="79"/>
      <c r="B13" s="81"/>
      <c r="C13" s="81"/>
      <c r="D13" s="81"/>
    </row>
    <row r="14" spans="1:3" s="76" customFormat="1" ht="27.75" customHeight="1">
      <c r="A14" s="79"/>
      <c r="B14" s="81"/>
      <c r="C14" s="81"/>
    </row>
    <row r="15" spans="1:3" s="76" customFormat="1" ht="27.75" customHeight="1">
      <c r="A15" s="81"/>
      <c r="B15" s="81"/>
      <c r="C15" s="81"/>
    </row>
    <row r="16" spans="1:3" s="76" customFormat="1" ht="27.75" customHeight="1">
      <c r="A16" s="81"/>
      <c r="C16" s="81"/>
    </row>
    <row r="17" s="7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7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 customHeight="1"/>
  <cols>
    <col min="1" max="1" width="35.28125" style="76" customWidth="1"/>
    <col min="2" max="2" width="25.140625" style="76" customWidth="1"/>
    <col min="3" max="3" width="28.8515625" style="76" customWidth="1"/>
    <col min="4" max="4" width="34.57421875" style="76" customWidth="1"/>
    <col min="5" max="8" width="9.140625" style="76" customWidth="1"/>
    <col min="9" max="16384" width="9.140625" style="82" customWidth="1"/>
  </cols>
  <sheetData>
    <row r="1" s="76" customFormat="1" ht="15"/>
    <row r="2" spans="1:4" s="76" customFormat="1" ht="29.25" customHeight="1">
      <c r="A2" s="53" t="s">
        <v>207</v>
      </c>
      <c r="B2" s="53"/>
      <c r="C2" s="53"/>
      <c r="D2" s="53"/>
    </row>
    <row r="3" s="76" customFormat="1" ht="17.25" customHeight="1"/>
    <row r="4" spans="1:4" s="76" customFormat="1" ht="21.75" customHeight="1">
      <c r="A4" s="50" t="s">
        <v>206</v>
      </c>
      <c r="B4" s="47" t="s">
        <v>38</v>
      </c>
      <c r="C4" s="47" t="s">
        <v>113</v>
      </c>
      <c r="D4" s="47" t="s">
        <v>114</v>
      </c>
    </row>
    <row r="5" spans="1:4" s="76" customFormat="1" ht="47.25" customHeight="1">
      <c r="A5" s="50"/>
      <c r="B5" s="47"/>
      <c r="C5" s="47"/>
      <c r="D5" s="47"/>
    </row>
    <row r="6" spans="1:4" s="76" customFormat="1" ht="22.5" customHeight="1">
      <c r="A6" s="21" t="s">
        <v>50</v>
      </c>
      <c r="B6" s="21">
        <v>1</v>
      </c>
      <c r="C6" s="21">
        <v>2</v>
      </c>
      <c r="D6" s="21">
        <v>3</v>
      </c>
    </row>
    <row r="7" spans="1:4" s="76" customFormat="1" ht="27.75" customHeight="1">
      <c r="A7" s="77" t="s">
        <v>0</v>
      </c>
      <c r="B7" s="24">
        <v>1240.3761</v>
      </c>
      <c r="C7" s="78">
        <v>1240.3761</v>
      </c>
      <c r="D7" s="24"/>
    </row>
    <row r="8" spans="1:4" s="76" customFormat="1" ht="37.5" customHeight="1">
      <c r="A8" s="77" t="s">
        <v>89</v>
      </c>
      <c r="B8" s="24">
        <v>761.3948</v>
      </c>
      <c r="C8" s="78">
        <v>761.3948</v>
      </c>
      <c r="D8" s="24"/>
    </row>
    <row r="9" spans="1:4" s="76" customFormat="1" ht="37.5" customHeight="1">
      <c r="A9" s="77" t="s">
        <v>85</v>
      </c>
      <c r="B9" s="24">
        <v>81.0628</v>
      </c>
      <c r="C9" s="78">
        <v>81.0628</v>
      </c>
      <c r="D9" s="24"/>
    </row>
    <row r="10" spans="1:4" s="76" customFormat="1" ht="37.5" customHeight="1">
      <c r="A10" s="77" t="s">
        <v>71</v>
      </c>
      <c r="B10" s="24">
        <v>64.7686</v>
      </c>
      <c r="C10" s="78">
        <v>64.7686</v>
      </c>
      <c r="D10" s="24"/>
    </row>
    <row r="11" spans="1:4" s="76" customFormat="1" ht="37.5" customHeight="1">
      <c r="A11" s="77" t="s">
        <v>62</v>
      </c>
      <c r="B11" s="24">
        <v>32.5212</v>
      </c>
      <c r="C11" s="78">
        <v>32.5212</v>
      </c>
      <c r="D11" s="24"/>
    </row>
    <row r="12" spans="1:4" s="76" customFormat="1" ht="27.75" customHeight="1">
      <c r="A12" s="77" t="s">
        <v>52</v>
      </c>
      <c r="B12" s="24">
        <v>300.6287</v>
      </c>
      <c r="C12" s="78">
        <v>300.6287</v>
      </c>
      <c r="D12" s="24"/>
    </row>
    <row r="13" spans="1:7" s="76" customFormat="1" ht="27.75" customHeight="1">
      <c r="A13" s="79"/>
      <c r="B13" s="80"/>
      <c r="C13" s="80"/>
      <c r="D13" s="80"/>
      <c r="G13" s="81"/>
    </row>
    <row r="14" spans="1:4" s="76" customFormat="1" ht="27.75" customHeight="1">
      <c r="A14" s="81"/>
      <c r="B14" s="81"/>
      <c r="C14" s="81"/>
      <c r="D14" s="81"/>
    </row>
    <row r="15" spans="1:7" s="76" customFormat="1" ht="27.75" customHeight="1">
      <c r="A15" s="81"/>
      <c r="B15" s="81"/>
      <c r="C15" s="81"/>
      <c r="D15" s="81"/>
      <c r="E15" s="81"/>
      <c r="F15" s="81"/>
      <c r="G15" s="81"/>
    </row>
    <row r="16" spans="1:6" s="76" customFormat="1" ht="27.75" customHeight="1">
      <c r="A16" s="81"/>
      <c r="C16" s="81"/>
      <c r="D16" s="81"/>
      <c r="E16" s="81"/>
      <c r="F16" s="81"/>
    </row>
    <row r="17" s="76" customFormat="1" ht="27.75" customHeight="1">
      <c r="C17" s="81"/>
    </row>
    <row r="18" s="76" customFormat="1" ht="27.75" customHeight="1"/>
    <row r="19" s="76" customFormat="1" ht="27.75" customHeight="1"/>
    <row r="20" s="76" customFormat="1" ht="27.75" customHeight="1"/>
    <row r="21" s="76" customFormat="1" ht="27.75" customHeight="1"/>
    <row r="22" s="76" customFormat="1" ht="27.75" customHeight="1"/>
    <row r="23" s="76" customFormat="1" ht="27.75" customHeight="1"/>
    <row r="24" s="76" customFormat="1" ht="27.75" customHeight="1"/>
    <row r="25" s="76" customFormat="1" ht="27.75" customHeight="1"/>
    <row r="26" s="7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6" t="s">
        <v>9</v>
      </c>
      <c r="B2" s="46"/>
      <c r="C2" s="46"/>
      <c r="D2" s="46"/>
    </row>
    <row r="3" spans="1:4" s="1" customFormat="1" ht="17.25" customHeight="1">
      <c r="A3" s="75" t="s">
        <v>209</v>
      </c>
      <c r="B3" s="18"/>
      <c r="C3" s="18"/>
      <c r="D3" s="19" t="s">
        <v>10</v>
      </c>
    </row>
    <row r="4" spans="1:4" s="1" customFormat="1" ht="17.25" customHeight="1">
      <c r="A4" s="47" t="s">
        <v>11</v>
      </c>
      <c r="B4" s="47"/>
      <c r="C4" s="47" t="s">
        <v>12</v>
      </c>
      <c r="D4" s="47"/>
    </row>
    <row r="5" spans="1:4" s="1" customFormat="1" ht="17.25" customHeight="1">
      <c r="A5" s="20" t="s">
        <v>13</v>
      </c>
      <c r="B5" s="21" t="s">
        <v>14</v>
      </c>
      <c r="C5" s="22" t="s">
        <v>15</v>
      </c>
      <c r="D5" s="22" t="s">
        <v>14</v>
      </c>
    </row>
    <row r="6" spans="1:4" s="1" customFormat="1" ht="17.25" customHeight="1">
      <c r="A6" s="86" t="s">
        <v>16</v>
      </c>
      <c r="B6" s="87">
        <v>1240.3761</v>
      </c>
      <c r="C6" s="93" t="str">
        <f>'支出总表（引用）'!A8</f>
        <v>一般公共服务支出</v>
      </c>
      <c r="D6" s="91">
        <f>'支出总表（引用）'!B8</f>
        <v>900.545119</v>
      </c>
    </row>
    <row r="7" spans="1:4" s="1" customFormat="1" ht="17.25" customHeight="1">
      <c r="A7" s="86" t="s">
        <v>17</v>
      </c>
      <c r="B7" s="87">
        <v>920.3761</v>
      </c>
      <c r="C7" s="93" t="str">
        <f>'支出总表（引用）'!A9</f>
        <v>文化旅游体育与传媒支出</v>
      </c>
      <c r="D7" s="91">
        <f>'支出总表（引用）'!B9</f>
        <v>81.0628</v>
      </c>
    </row>
    <row r="8" spans="1:4" s="1" customFormat="1" ht="17.25" customHeight="1">
      <c r="A8" s="86" t="s">
        <v>18</v>
      </c>
      <c r="B8" s="87">
        <v>320</v>
      </c>
      <c r="C8" s="93" t="str">
        <f>'支出总表（引用）'!A10</f>
        <v>社会保障和就业支出</v>
      </c>
      <c r="D8" s="91">
        <f>'支出总表（引用）'!B10</f>
        <v>64.7686</v>
      </c>
    </row>
    <row r="9" spans="1:4" s="1" customFormat="1" ht="17.25" customHeight="1">
      <c r="A9" s="86" t="s">
        <v>19</v>
      </c>
      <c r="B9" s="87"/>
      <c r="C9" s="93" t="str">
        <f>'支出总表（引用）'!A11</f>
        <v>卫生健康支出</v>
      </c>
      <c r="D9" s="91">
        <f>'支出总表（引用）'!B11</f>
        <v>32.5212</v>
      </c>
    </row>
    <row r="10" spans="1:4" s="1" customFormat="1" ht="17.25" customHeight="1">
      <c r="A10" s="86" t="s">
        <v>20</v>
      </c>
      <c r="B10" s="87"/>
      <c r="C10" s="93" t="str">
        <f>'支出总表（引用）'!A12</f>
        <v>农林水支出</v>
      </c>
      <c r="D10" s="91">
        <f>'支出总表（引用）'!B12</f>
        <v>300.6287</v>
      </c>
    </row>
    <row r="11" spans="1:4" s="1" customFormat="1" ht="17.25" customHeight="1">
      <c r="A11" s="86" t="s">
        <v>21</v>
      </c>
      <c r="B11" s="87"/>
      <c r="C11" s="93">
        <f>'支出总表（引用）'!A13</f>
        <v>0</v>
      </c>
      <c r="D11" s="91">
        <f>'支出总表（引用）'!B13</f>
        <v>0</v>
      </c>
    </row>
    <row r="12" spans="1:4" s="1" customFormat="1" ht="17.25" customHeight="1">
      <c r="A12" s="86" t="s">
        <v>22</v>
      </c>
      <c r="B12" s="87"/>
      <c r="C12" s="93">
        <f>'支出总表（引用）'!A14</f>
        <v>0</v>
      </c>
      <c r="D12" s="91">
        <f>'支出总表（引用）'!B14</f>
        <v>0</v>
      </c>
    </row>
    <row r="13" spans="1:4" s="1" customFormat="1" ht="17.25" customHeight="1">
      <c r="A13" s="86" t="s">
        <v>23</v>
      </c>
      <c r="B13" s="87"/>
      <c r="C13" s="93">
        <f>'支出总表（引用）'!A15</f>
        <v>0</v>
      </c>
      <c r="D13" s="91">
        <f>'支出总表（引用）'!B15</f>
        <v>0</v>
      </c>
    </row>
    <row r="14" spans="1:4" s="1" customFormat="1" ht="17.25" customHeight="1">
      <c r="A14" s="86" t="s">
        <v>24</v>
      </c>
      <c r="B14" s="87"/>
      <c r="C14" s="93">
        <f>'支出总表（引用）'!A16</f>
        <v>0</v>
      </c>
      <c r="D14" s="91">
        <f>'支出总表（引用）'!B16</f>
        <v>0</v>
      </c>
    </row>
    <row r="15" spans="1:4" s="1" customFormat="1" ht="17.25" customHeight="1">
      <c r="A15" s="86" t="s">
        <v>25</v>
      </c>
      <c r="B15" s="85"/>
      <c r="C15" s="93">
        <f>'支出总表（引用）'!A17</f>
        <v>0</v>
      </c>
      <c r="D15" s="91">
        <f>'支出总表（引用）'!B17</f>
        <v>0</v>
      </c>
    </row>
    <row r="16" spans="1:4" s="1" customFormat="1" ht="17.25" customHeight="1">
      <c r="A16" s="24" t="s">
        <v>26</v>
      </c>
      <c r="B16" s="87">
        <f>SUM(B6,B11,B12,B13,B14,B15)</f>
        <v>1240.3761</v>
      </c>
      <c r="C16" s="24" t="s">
        <v>27</v>
      </c>
      <c r="D16" s="85">
        <f>'支出总表（引用）'!B7</f>
        <v>1379.526419</v>
      </c>
    </row>
    <row r="17" spans="1:4" s="1" customFormat="1" ht="17.25" customHeight="1">
      <c r="A17" s="86" t="s">
        <v>28</v>
      </c>
      <c r="B17" s="87"/>
      <c r="C17" s="83" t="s">
        <v>29</v>
      </c>
      <c r="D17" s="85"/>
    </row>
    <row r="18" spans="1:4" s="1" customFormat="1" ht="17.25" customHeight="1">
      <c r="A18" s="86" t="s">
        <v>30</v>
      </c>
      <c r="B18" s="94">
        <v>139.150319</v>
      </c>
      <c r="C18" s="95"/>
      <c r="D18" s="85"/>
    </row>
    <row r="19" spans="1:4" s="1" customFormat="1" ht="17.25" customHeight="1">
      <c r="A19" s="96"/>
      <c r="B19" s="97"/>
      <c r="C19" s="95"/>
      <c r="D19" s="85"/>
    </row>
    <row r="20" spans="1:4" s="1" customFormat="1" ht="17.25" customHeight="1">
      <c r="A20" s="24" t="s">
        <v>31</v>
      </c>
      <c r="B20" s="35">
        <f>SUM(B16,B17,B18)</f>
        <v>1379.526419</v>
      </c>
      <c r="C20" s="24" t="s">
        <v>32</v>
      </c>
      <c r="D20" s="85">
        <f>B20</f>
        <v>1379.526419</v>
      </c>
    </row>
    <row r="21" spans="1:254" s="1" customFormat="1" ht="19.5" customHeight="1">
      <c r="A21" s="3"/>
      <c r="B21" s="3"/>
      <c r="C21" s="3"/>
      <c r="D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1" customFormat="1" ht="19.5" customHeight="1">
      <c r="A22" s="3"/>
      <c r="B22" s="3"/>
      <c r="C22" s="3"/>
      <c r="D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" customFormat="1" ht="19.5" customHeight="1">
      <c r="A23" s="3"/>
      <c r="B23" s="3"/>
      <c r="C23" s="3"/>
      <c r="D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1" customFormat="1" ht="19.5" customHeight="1">
      <c r="A24" s="3"/>
      <c r="B24" s="3"/>
      <c r="C24" s="3"/>
      <c r="D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1" customFormat="1" ht="19.5" customHeight="1">
      <c r="A25" s="3"/>
      <c r="B25" s="3"/>
      <c r="C25" s="3"/>
      <c r="D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1" customFormat="1" ht="19.5" customHeight="1">
      <c r="A26" s="3"/>
      <c r="B26" s="3"/>
      <c r="C26" s="3"/>
      <c r="D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1" customFormat="1" ht="19.5" customHeight="1">
      <c r="A27" s="3"/>
      <c r="B27" s="3"/>
      <c r="C27" s="3"/>
      <c r="D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1" customFormat="1" ht="19.5" customHeight="1">
      <c r="A28" s="3"/>
      <c r="B28" s="3"/>
      <c r="C28" s="3"/>
      <c r="D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1" customFormat="1" ht="19.5" customHeight="1">
      <c r="A29" s="3"/>
      <c r="B29" s="3"/>
      <c r="C29" s="3"/>
      <c r="D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1" customFormat="1" ht="19.5" customHeight="1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1" customFormat="1" ht="19.5" customHeight="1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1" customFormat="1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1" customFormat="1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1" customFormat="1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1" customFormat="1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1" customFormat="1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1" customFormat="1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1" customFormat="1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1" customFormat="1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1" customFormat="1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1" customFormat="1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1" customFormat="1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1" customFormat="1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1" customFormat="1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1" customFormat="1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1" customFormat="1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1" customFormat="1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1" customFormat="1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1" customFormat="1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1" customFormat="1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1" customFormat="1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1" customFormat="1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1" customFormat="1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G27" sqref="G27"/>
    </sheetView>
  </sheetViews>
  <sheetFormatPr defaultColWidth="9.140625" defaultRowHeight="12.75" customHeight="1"/>
  <cols>
    <col min="1" max="1" width="14.00390625" style="66" customWidth="1"/>
    <col min="2" max="2" width="22.8515625" style="66" customWidth="1"/>
    <col min="3" max="3" width="13.140625" style="66" customWidth="1"/>
    <col min="4" max="4" width="14.00390625" style="66" customWidth="1"/>
    <col min="5" max="6" width="12.7109375" style="66" customWidth="1"/>
    <col min="7" max="7" width="13.28125" style="66" customWidth="1"/>
    <col min="8" max="8" width="12.421875" style="66" customWidth="1"/>
    <col min="9" max="9" width="12.00390625" style="66" customWidth="1"/>
    <col min="10" max="10" width="15.28125" style="66" customWidth="1"/>
    <col min="11" max="11" width="14.7109375" style="66" customWidth="1"/>
    <col min="12" max="12" width="11.140625" style="66" customWidth="1"/>
    <col min="13" max="14" width="9.140625" style="66" customWidth="1"/>
    <col min="15" max="15" width="11.7109375" style="66" customWidth="1"/>
    <col min="16" max="17" width="9.140625" style="66" customWidth="1"/>
    <col min="18" max="16384" width="9.140625" style="74" customWidth="1"/>
  </cols>
  <sheetData>
    <row r="1" spans="1:15" s="66" customFormat="1" ht="16.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66" customFormat="1" ht="19.5" customHeight="1">
      <c r="A2" s="67" t="s">
        <v>210</v>
      </c>
      <c r="O2" s="67" t="s">
        <v>10</v>
      </c>
    </row>
    <row r="3" spans="1:15" s="66" customFormat="1" ht="17.25" customHeight="1">
      <c r="A3" s="59" t="s">
        <v>34</v>
      </c>
      <c r="B3" s="59" t="s">
        <v>35</v>
      </c>
      <c r="C3" s="60" t="s">
        <v>36</v>
      </c>
      <c r="D3" s="61" t="s">
        <v>37</v>
      </c>
      <c r="E3" s="59" t="s">
        <v>38</v>
      </c>
      <c r="F3" s="59"/>
      <c r="G3" s="59"/>
      <c r="H3" s="59"/>
      <c r="I3" s="59"/>
      <c r="J3" s="62" t="s">
        <v>39</v>
      </c>
      <c r="K3" s="62" t="s">
        <v>40</v>
      </c>
      <c r="L3" s="62" t="s">
        <v>41</v>
      </c>
      <c r="M3" s="62" t="s">
        <v>42</v>
      </c>
      <c r="N3" s="62" t="s">
        <v>43</v>
      </c>
      <c r="O3" s="61" t="s">
        <v>44</v>
      </c>
    </row>
    <row r="4" spans="1:15" s="66" customFormat="1" ht="32.25" customHeight="1">
      <c r="A4" s="59"/>
      <c r="B4" s="59"/>
      <c r="C4" s="63"/>
      <c r="D4" s="61"/>
      <c r="E4" s="64" t="s">
        <v>45</v>
      </c>
      <c r="F4" s="64" t="s">
        <v>46</v>
      </c>
      <c r="G4" s="64" t="s">
        <v>47</v>
      </c>
      <c r="H4" s="64" t="s">
        <v>48</v>
      </c>
      <c r="I4" s="64" t="s">
        <v>49</v>
      </c>
      <c r="J4" s="62"/>
      <c r="K4" s="62"/>
      <c r="L4" s="62"/>
      <c r="M4" s="62"/>
      <c r="N4" s="62"/>
      <c r="O4" s="61"/>
    </row>
    <row r="5" spans="1:15" s="66" customFormat="1" ht="21" customHeight="1">
      <c r="A5" s="65" t="s">
        <v>50</v>
      </c>
      <c r="B5" s="65" t="s">
        <v>50</v>
      </c>
      <c r="C5" s="65">
        <v>1</v>
      </c>
      <c r="D5" s="65">
        <f aca="true" t="shared" si="0" ref="D5:O5">C5+1</f>
        <v>2</v>
      </c>
      <c r="E5" s="65">
        <f t="shared" si="0"/>
        <v>3</v>
      </c>
      <c r="F5" s="65">
        <f t="shared" si="0"/>
        <v>4</v>
      </c>
      <c r="G5" s="65">
        <f t="shared" si="0"/>
        <v>5</v>
      </c>
      <c r="H5" s="65">
        <f t="shared" si="0"/>
        <v>6</v>
      </c>
      <c r="I5" s="65">
        <f t="shared" si="0"/>
        <v>7</v>
      </c>
      <c r="J5" s="65">
        <f t="shared" si="0"/>
        <v>8</v>
      </c>
      <c r="K5" s="65">
        <f t="shared" si="0"/>
        <v>9</v>
      </c>
      <c r="L5" s="65">
        <f t="shared" si="0"/>
        <v>10</v>
      </c>
      <c r="M5" s="65">
        <f t="shared" si="0"/>
        <v>11</v>
      </c>
      <c r="N5" s="65">
        <f t="shared" si="0"/>
        <v>12</v>
      </c>
      <c r="O5" s="65">
        <f t="shared" si="0"/>
        <v>13</v>
      </c>
    </row>
    <row r="6" spans="1:15" s="66" customFormat="1" ht="24.75" customHeight="1">
      <c r="A6" s="68" t="s">
        <v>0</v>
      </c>
      <c r="B6" s="68" t="s">
        <v>36</v>
      </c>
      <c r="C6" s="69">
        <v>1379.526419</v>
      </c>
      <c r="D6" s="69">
        <v>139.1503</v>
      </c>
      <c r="E6" s="69">
        <v>1240.3761</v>
      </c>
      <c r="F6" s="69">
        <v>920.3761</v>
      </c>
      <c r="G6" s="69"/>
      <c r="H6" s="69">
        <v>320</v>
      </c>
      <c r="I6" s="69"/>
      <c r="J6" s="69"/>
      <c r="K6" s="69"/>
      <c r="L6" s="70"/>
      <c r="M6" s="71"/>
      <c r="N6" s="72"/>
      <c r="O6" s="70"/>
    </row>
    <row r="7" spans="1:15" s="66" customFormat="1" ht="24.75" customHeight="1">
      <c r="A7" s="68" t="s">
        <v>51</v>
      </c>
      <c r="B7" s="68" t="s">
        <v>52</v>
      </c>
      <c r="C7" s="69">
        <v>300.6287</v>
      </c>
      <c r="D7" s="69"/>
      <c r="E7" s="69">
        <v>300.6287</v>
      </c>
      <c r="F7" s="69">
        <v>300.6287</v>
      </c>
      <c r="G7" s="69"/>
      <c r="H7" s="69"/>
      <c r="I7" s="69"/>
      <c r="J7" s="69"/>
      <c r="K7" s="69"/>
      <c r="L7" s="70"/>
      <c r="M7" s="71"/>
      <c r="N7" s="72"/>
      <c r="O7" s="70"/>
    </row>
    <row r="8" spans="1:15" s="66" customFormat="1" ht="24.75" customHeight="1">
      <c r="A8" s="68" t="s">
        <v>53</v>
      </c>
      <c r="B8" s="68" t="s">
        <v>54</v>
      </c>
      <c r="C8" s="69">
        <v>251.76</v>
      </c>
      <c r="D8" s="69"/>
      <c r="E8" s="69">
        <v>251.76</v>
      </c>
      <c r="F8" s="69">
        <v>251.76</v>
      </c>
      <c r="G8" s="69"/>
      <c r="H8" s="69"/>
      <c r="I8" s="69"/>
      <c r="J8" s="69"/>
      <c r="K8" s="69"/>
      <c r="L8" s="70"/>
      <c r="M8" s="71"/>
      <c r="N8" s="72"/>
      <c r="O8" s="70"/>
    </row>
    <row r="9" spans="1:15" s="66" customFormat="1" ht="24.75" customHeight="1">
      <c r="A9" s="68" t="s">
        <v>55</v>
      </c>
      <c r="B9" s="68" t="s">
        <v>56</v>
      </c>
      <c r="C9" s="69">
        <v>251.76</v>
      </c>
      <c r="D9" s="69"/>
      <c r="E9" s="69">
        <v>251.76</v>
      </c>
      <c r="F9" s="69">
        <v>251.76</v>
      </c>
      <c r="G9" s="69"/>
      <c r="H9" s="69"/>
      <c r="I9" s="69"/>
      <c r="J9" s="69"/>
      <c r="K9" s="69"/>
      <c r="L9" s="70"/>
      <c r="M9" s="71"/>
      <c r="N9" s="72"/>
      <c r="O9" s="70"/>
    </row>
    <row r="10" spans="1:15" s="66" customFormat="1" ht="21.75" customHeight="1">
      <c r="A10" s="68" t="s">
        <v>57</v>
      </c>
      <c r="B10" s="68" t="s">
        <v>58</v>
      </c>
      <c r="C10" s="69">
        <v>48.8687</v>
      </c>
      <c r="D10" s="69"/>
      <c r="E10" s="69">
        <v>48.8687</v>
      </c>
      <c r="F10" s="69">
        <v>48.8687</v>
      </c>
      <c r="G10" s="69"/>
      <c r="H10" s="69"/>
      <c r="I10" s="69"/>
      <c r="J10" s="69"/>
      <c r="K10" s="69"/>
      <c r="L10" s="70"/>
      <c r="M10" s="71"/>
      <c r="N10" s="72"/>
      <c r="O10" s="70"/>
    </row>
    <row r="11" spans="1:15" s="66" customFormat="1" ht="21.75" customHeight="1">
      <c r="A11" s="68" t="s">
        <v>59</v>
      </c>
      <c r="B11" s="68" t="s">
        <v>60</v>
      </c>
      <c r="C11" s="69">
        <v>48.8687</v>
      </c>
      <c r="D11" s="69"/>
      <c r="E11" s="69">
        <v>48.8687</v>
      </c>
      <c r="F11" s="69">
        <v>48.8687</v>
      </c>
      <c r="G11" s="69"/>
      <c r="H11" s="69"/>
      <c r="I11" s="69"/>
      <c r="J11" s="69"/>
      <c r="K11" s="69"/>
      <c r="L11" s="70"/>
      <c r="M11" s="71"/>
      <c r="N11" s="72"/>
      <c r="O11" s="70"/>
    </row>
    <row r="12" spans="1:15" s="66" customFormat="1" ht="21.75" customHeight="1">
      <c r="A12" s="68" t="s">
        <v>61</v>
      </c>
      <c r="B12" s="68" t="s">
        <v>62</v>
      </c>
      <c r="C12" s="69">
        <v>32.5212</v>
      </c>
      <c r="D12" s="69"/>
      <c r="E12" s="69">
        <v>32.5212</v>
      </c>
      <c r="F12" s="69">
        <v>32.5212</v>
      </c>
      <c r="G12" s="69"/>
      <c r="H12" s="69"/>
      <c r="I12" s="69"/>
      <c r="J12" s="69"/>
      <c r="K12" s="69"/>
      <c r="L12" s="70"/>
      <c r="M12" s="71"/>
      <c r="N12" s="72"/>
      <c r="O12" s="70"/>
    </row>
    <row r="13" spans="1:15" s="66" customFormat="1" ht="24.75" customHeight="1">
      <c r="A13" s="68" t="s">
        <v>63</v>
      </c>
      <c r="B13" s="68" t="s">
        <v>64</v>
      </c>
      <c r="C13" s="69">
        <v>27.0212</v>
      </c>
      <c r="D13" s="69"/>
      <c r="E13" s="69">
        <v>27.0212</v>
      </c>
      <c r="F13" s="69">
        <v>27.0212</v>
      </c>
      <c r="G13" s="69"/>
      <c r="H13" s="69"/>
      <c r="I13" s="69"/>
      <c r="J13" s="69"/>
      <c r="K13" s="69"/>
      <c r="L13" s="70"/>
      <c r="M13" s="71"/>
      <c r="N13" s="72"/>
      <c r="O13" s="70"/>
    </row>
    <row r="14" spans="1:15" s="66" customFormat="1" ht="24.75" customHeight="1">
      <c r="A14" s="68" t="s">
        <v>65</v>
      </c>
      <c r="B14" s="68" t="s">
        <v>66</v>
      </c>
      <c r="C14" s="69">
        <v>27.0212</v>
      </c>
      <c r="D14" s="69"/>
      <c r="E14" s="69">
        <v>27.0212</v>
      </c>
      <c r="F14" s="69">
        <v>27.0212</v>
      </c>
      <c r="G14" s="69"/>
      <c r="H14" s="69"/>
      <c r="I14" s="69"/>
      <c r="J14" s="69"/>
      <c r="K14" s="69"/>
      <c r="L14" s="70"/>
      <c r="M14" s="71"/>
      <c r="N14" s="72"/>
      <c r="O14" s="70"/>
    </row>
    <row r="15" spans="1:15" s="66" customFormat="1" ht="24.75" customHeight="1">
      <c r="A15" s="68" t="s">
        <v>53</v>
      </c>
      <c r="B15" s="68" t="s">
        <v>67</v>
      </c>
      <c r="C15" s="69">
        <v>5.5</v>
      </c>
      <c r="D15" s="69"/>
      <c r="E15" s="69">
        <v>5.5</v>
      </c>
      <c r="F15" s="69">
        <v>5.5</v>
      </c>
      <c r="G15" s="69"/>
      <c r="H15" s="69"/>
      <c r="I15" s="69"/>
      <c r="J15" s="69"/>
      <c r="K15" s="69"/>
      <c r="L15" s="70"/>
      <c r="M15" s="71"/>
      <c r="N15" s="72"/>
      <c r="O15" s="70"/>
    </row>
    <row r="16" spans="1:15" s="66" customFormat="1" ht="24.75" customHeight="1">
      <c r="A16" s="68" t="s">
        <v>68</v>
      </c>
      <c r="B16" s="68" t="s">
        <v>69</v>
      </c>
      <c r="C16" s="69">
        <v>5.5</v>
      </c>
      <c r="D16" s="69"/>
      <c r="E16" s="69">
        <v>5.5</v>
      </c>
      <c r="F16" s="69">
        <v>5.5</v>
      </c>
      <c r="G16" s="69"/>
      <c r="H16" s="69"/>
      <c r="I16" s="69"/>
      <c r="J16" s="69"/>
      <c r="K16" s="69"/>
      <c r="L16" s="70"/>
      <c r="M16" s="71"/>
      <c r="N16" s="72"/>
      <c r="O16" s="70"/>
    </row>
    <row r="17" spans="1:15" s="66" customFormat="1" ht="24.75" customHeight="1">
      <c r="A17" s="68" t="s">
        <v>70</v>
      </c>
      <c r="B17" s="68" t="s">
        <v>71</v>
      </c>
      <c r="C17" s="69">
        <v>64.7686</v>
      </c>
      <c r="D17" s="69"/>
      <c r="E17" s="69">
        <v>64.7686</v>
      </c>
      <c r="F17" s="69">
        <v>64.7686</v>
      </c>
      <c r="G17" s="69"/>
      <c r="H17" s="69"/>
      <c r="I17" s="69"/>
      <c r="J17" s="69"/>
      <c r="K17" s="69"/>
      <c r="L17" s="70"/>
      <c r="M17" s="71"/>
      <c r="N17" s="72"/>
      <c r="O17" s="70"/>
    </row>
    <row r="18" spans="1:15" s="66" customFormat="1" ht="24.75" customHeight="1">
      <c r="A18" s="68" t="s">
        <v>72</v>
      </c>
      <c r="B18" s="68" t="s">
        <v>73</v>
      </c>
      <c r="C18" s="69">
        <v>1.2721</v>
      </c>
      <c r="D18" s="69"/>
      <c r="E18" s="69">
        <v>1.2721</v>
      </c>
      <c r="F18" s="69">
        <v>1.2721</v>
      </c>
      <c r="G18" s="69"/>
      <c r="H18" s="69"/>
      <c r="I18" s="69"/>
      <c r="J18" s="69"/>
      <c r="K18" s="69"/>
      <c r="L18" s="70"/>
      <c r="M18" s="71"/>
      <c r="N18" s="72"/>
      <c r="O18" s="70"/>
    </row>
    <row r="19" spans="1:15" s="66" customFormat="1" ht="24.75" customHeight="1">
      <c r="A19" s="68" t="s">
        <v>74</v>
      </c>
      <c r="B19" s="68" t="s">
        <v>75</v>
      </c>
      <c r="C19" s="69">
        <v>0.7067</v>
      </c>
      <c r="D19" s="69"/>
      <c r="E19" s="69">
        <v>0.7067</v>
      </c>
      <c r="F19" s="69">
        <v>0.7067</v>
      </c>
      <c r="G19" s="69"/>
      <c r="H19" s="69"/>
      <c r="I19" s="69"/>
      <c r="J19" s="69"/>
      <c r="K19" s="69"/>
      <c r="L19" s="70"/>
      <c r="M19" s="71"/>
      <c r="N19" s="72"/>
      <c r="O19" s="70"/>
    </row>
    <row r="20" spans="1:15" s="66" customFormat="1" ht="24.75" customHeight="1">
      <c r="A20" s="68" t="s">
        <v>76</v>
      </c>
      <c r="B20" s="68" t="s">
        <v>77</v>
      </c>
      <c r="C20" s="69">
        <v>0.5654</v>
      </c>
      <c r="D20" s="69"/>
      <c r="E20" s="69">
        <v>0.5654</v>
      </c>
      <c r="F20" s="69">
        <v>0.5654</v>
      </c>
      <c r="G20" s="69"/>
      <c r="H20" s="69"/>
      <c r="I20" s="69"/>
      <c r="J20" s="69"/>
      <c r="K20" s="69"/>
      <c r="L20" s="70"/>
      <c r="M20" s="71"/>
      <c r="N20" s="72"/>
      <c r="O20" s="70"/>
    </row>
    <row r="21" spans="1:15" s="66" customFormat="1" ht="24.75" customHeight="1">
      <c r="A21" s="68" t="s">
        <v>78</v>
      </c>
      <c r="B21" s="68" t="s">
        <v>79</v>
      </c>
      <c r="C21" s="69">
        <v>63.4965</v>
      </c>
      <c r="D21" s="69"/>
      <c r="E21" s="69">
        <v>63.4965</v>
      </c>
      <c r="F21" s="69">
        <v>63.4965</v>
      </c>
      <c r="G21" s="69"/>
      <c r="H21" s="69"/>
      <c r="I21" s="69"/>
      <c r="J21" s="69"/>
      <c r="K21" s="69"/>
      <c r="L21" s="70"/>
      <c r="M21" s="71"/>
      <c r="N21" s="72"/>
      <c r="O21" s="70"/>
    </row>
    <row r="22" spans="1:15" s="66" customFormat="1" ht="24.75" customHeight="1">
      <c r="A22" s="68" t="s">
        <v>80</v>
      </c>
      <c r="B22" s="68" t="s">
        <v>81</v>
      </c>
      <c r="C22" s="69">
        <v>58.9029</v>
      </c>
      <c r="D22" s="69"/>
      <c r="E22" s="69">
        <v>58.9029</v>
      </c>
      <c r="F22" s="69">
        <v>58.9029</v>
      </c>
      <c r="G22" s="69"/>
      <c r="H22" s="69"/>
      <c r="I22" s="69"/>
      <c r="J22" s="69"/>
      <c r="K22" s="69"/>
      <c r="L22" s="70"/>
      <c r="M22" s="71"/>
      <c r="N22" s="72"/>
      <c r="O22" s="70"/>
    </row>
    <row r="23" spans="1:15" s="66" customFormat="1" ht="24.75" customHeight="1">
      <c r="A23" s="68" t="s">
        <v>82</v>
      </c>
      <c r="B23" s="68" t="s">
        <v>83</v>
      </c>
      <c r="C23" s="69">
        <v>4.5936</v>
      </c>
      <c r="D23" s="69"/>
      <c r="E23" s="69">
        <v>4.5936</v>
      </c>
      <c r="F23" s="69">
        <v>4.5936</v>
      </c>
      <c r="G23" s="69"/>
      <c r="H23" s="69"/>
      <c r="I23" s="69"/>
      <c r="J23" s="69"/>
      <c r="K23" s="69"/>
      <c r="L23" s="70"/>
      <c r="M23" s="71"/>
      <c r="N23" s="72"/>
      <c r="O23" s="70"/>
    </row>
    <row r="24" spans="1:15" s="66" customFormat="1" ht="24.75" customHeight="1">
      <c r="A24" s="68" t="s">
        <v>84</v>
      </c>
      <c r="B24" s="68" t="s">
        <v>85</v>
      </c>
      <c r="C24" s="69">
        <v>81.0628</v>
      </c>
      <c r="D24" s="69"/>
      <c r="E24" s="69">
        <v>81.0628</v>
      </c>
      <c r="F24" s="69">
        <v>81.0628</v>
      </c>
      <c r="G24" s="69"/>
      <c r="H24" s="69"/>
      <c r="I24" s="69"/>
      <c r="J24" s="69"/>
      <c r="K24" s="69"/>
      <c r="L24" s="70"/>
      <c r="M24" s="71"/>
      <c r="N24" s="72"/>
      <c r="O24" s="70"/>
    </row>
    <row r="25" spans="1:15" s="66" customFormat="1" ht="15" customHeight="1">
      <c r="A25" s="68" t="s">
        <v>57</v>
      </c>
      <c r="B25" s="68" t="s">
        <v>86</v>
      </c>
      <c r="C25" s="69">
        <v>81.0628</v>
      </c>
      <c r="D25" s="69"/>
      <c r="E25" s="69">
        <v>81.0628</v>
      </c>
      <c r="F25" s="69">
        <v>81.0628</v>
      </c>
      <c r="G25" s="69"/>
      <c r="H25" s="69"/>
      <c r="I25" s="69"/>
      <c r="J25" s="69"/>
      <c r="K25" s="69"/>
      <c r="L25" s="70"/>
      <c r="M25" s="71"/>
      <c r="N25" s="72"/>
      <c r="O25" s="70"/>
    </row>
    <row r="26" spans="1:15" s="66" customFormat="1" ht="15" customHeight="1">
      <c r="A26" s="68" t="s">
        <v>87</v>
      </c>
      <c r="B26" s="68" t="s">
        <v>60</v>
      </c>
      <c r="C26" s="69">
        <v>81.0628</v>
      </c>
      <c r="D26" s="69"/>
      <c r="E26" s="69">
        <v>81.0628</v>
      </c>
      <c r="F26" s="69">
        <v>81.0628</v>
      </c>
      <c r="G26" s="69"/>
      <c r="H26" s="69"/>
      <c r="I26" s="69"/>
      <c r="J26" s="69"/>
      <c r="K26" s="69"/>
      <c r="L26" s="70"/>
      <c r="M26" s="71"/>
      <c r="N26" s="72"/>
      <c r="O26" s="70"/>
    </row>
    <row r="27" spans="1:15" s="66" customFormat="1" ht="15" customHeight="1">
      <c r="A27" s="68" t="s">
        <v>88</v>
      </c>
      <c r="B27" s="68" t="s">
        <v>89</v>
      </c>
      <c r="C27" s="69">
        <v>900.545119</v>
      </c>
      <c r="D27" s="69">
        <v>139.150319</v>
      </c>
      <c r="E27" s="69">
        <v>761.3948</v>
      </c>
      <c r="F27" s="69">
        <v>441.3948</v>
      </c>
      <c r="G27" s="69"/>
      <c r="H27" s="69">
        <v>320</v>
      </c>
      <c r="I27" s="69"/>
      <c r="J27" s="69"/>
      <c r="K27" s="69"/>
      <c r="L27" s="70"/>
      <c r="M27" s="71"/>
      <c r="N27" s="72"/>
      <c r="O27" s="70"/>
    </row>
    <row r="28" spans="1:15" s="66" customFormat="1" ht="15" customHeight="1">
      <c r="A28" s="68" t="s">
        <v>90</v>
      </c>
      <c r="B28" s="68" t="s">
        <v>91</v>
      </c>
      <c r="C28" s="69">
        <v>8.1</v>
      </c>
      <c r="D28" s="69"/>
      <c r="E28" s="69">
        <v>8.1</v>
      </c>
      <c r="F28" s="69">
        <v>8.1</v>
      </c>
      <c r="G28" s="69"/>
      <c r="H28" s="69"/>
      <c r="I28" s="69"/>
      <c r="J28" s="69"/>
      <c r="K28" s="69"/>
      <c r="L28" s="70"/>
      <c r="M28" s="71"/>
      <c r="N28" s="72"/>
      <c r="O28" s="70"/>
    </row>
    <row r="29" spans="1:15" s="66" customFormat="1" ht="15" customHeight="1">
      <c r="A29" s="68" t="s">
        <v>92</v>
      </c>
      <c r="B29" s="68" t="s">
        <v>60</v>
      </c>
      <c r="C29" s="69">
        <v>8.1</v>
      </c>
      <c r="D29" s="69"/>
      <c r="E29" s="69">
        <v>8.1</v>
      </c>
      <c r="F29" s="69">
        <v>8.1</v>
      </c>
      <c r="G29" s="69"/>
      <c r="H29" s="69"/>
      <c r="I29" s="69"/>
      <c r="J29" s="69"/>
      <c r="K29" s="69"/>
      <c r="L29" s="70"/>
      <c r="M29" s="71"/>
      <c r="N29" s="72"/>
      <c r="O29" s="70"/>
    </row>
    <row r="30" spans="1:15" s="66" customFormat="1" ht="15" customHeight="1">
      <c r="A30" s="68" t="s">
        <v>93</v>
      </c>
      <c r="B30" s="68" t="s">
        <v>94</v>
      </c>
      <c r="C30" s="69">
        <v>23.7535</v>
      </c>
      <c r="D30" s="69"/>
      <c r="E30" s="69">
        <v>23.7535</v>
      </c>
      <c r="F30" s="69">
        <v>23.7535</v>
      </c>
      <c r="G30" s="69"/>
      <c r="H30" s="69"/>
      <c r="I30" s="69"/>
      <c r="J30" s="69"/>
      <c r="K30" s="69"/>
      <c r="L30" s="70"/>
      <c r="M30" s="71"/>
      <c r="N30" s="72"/>
      <c r="O30" s="70"/>
    </row>
    <row r="31" spans="1:15" s="66" customFormat="1" ht="15" customHeight="1">
      <c r="A31" s="68" t="s">
        <v>95</v>
      </c>
      <c r="B31" s="68" t="s">
        <v>60</v>
      </c>
      <c r="C31" s="69">
        <v>23.7535</v>
      </c>
      <c r="D31" s="69"/>
      <c r="E31" s="69">
        <v>23.7535</v>
      </c>
      <c r="F31" s="69">
        <v>23.7535</v>
      </c>
      <c r="G31" s="69"/>
      <c r="H31" s="69"/>
      <c r="I31" s="69"/>
      <c r="J31" s="69"/>
      <c r="K31" s="69"/>
      <c r="L31" s="70"/>
      <c r="M31" s="71"/>
      <c r="N31" s="72"/>
      <c r="O31" s="70"/>
    </row>
    <row r="32" spans="1:15" s="66" customFormat="1" ht="24.75" customHeight="1">
      <c r="A32" s="68" t="s">
        <v>96</v>
      </c>
      <c r="B32" s="68" t="s">
        <v>97</v>
      </c>
      <c r="C32" s="69">
        <v>862.691619</v>
      </c>
      <c r="D32" s="69">
        <v>139.150319</v>
      </c>
      <c r="E32" s="69">
        <v>723.5413</v>
      </c>
      <c r="F32" s="69">
        <v>403.5413</v>
      </c>
      <c r="G32" s="69"/>
      <c r="H32" s="69">
        <v>320</v>
      </c>
      <c r="I32" s="69"/>
      <c r="J32" s="69"/>
      <c r="K32" s="69"/>
      <c r="L32" s="70"/>
      <c r="M32" s="71"/>
      <c r="N32" s="72"/>
      <c r="O32" s="70"/>
    </row>
    <row r="33" spans="1:15" s="66" customFormat="1" ht="24.75" customHeight="1">
      <c r="A33" s="68" t="s">
        <v>98</v>
      </c>
      <c r="B33" s="68" t="s">
        <v>60</v>
      </c>
      <c r="C33" s="69">
        <v>862.691619</v>
      </c>
      <c r="D33" s="69">
        <v>139.150319</v>
      </c>
      <c r="E33" s="69">
        <v>723.5413</v>
      </c>
      <c r="F33" s="69">
        <v>403.5413</v>
      </c>
      <c r="G33" s="69"/>
      <c r="H33" s="69">
        <v>320</v>
      </c>
      <c r="I33" s="69"/>
      <c r="J33" s="69"/>
      <c r="K33" s="69"/>
      <c r="L33" s="70"/>
      <c r="M33" s="71"/>
      <c r="N33" s="72"/>
      <c r="O33" s="70"/>
    </row>
    <row r="34" spans="1:15" s="66" customFormat="1" ht="24.75" customHeight="1">
      <c r="A34" s="68" t="s">
        <v>57</v>
      </c>
      <c r="B34" s="68" t="s">
        <v>99</v>
      </c>
      <c r="C34" s="69">
        <v>6</v>
      </c>
      <c r="D34" s="69"/>
      <c r="E34" s="69">
        <v>6</v>
      </c>
      <c r="F34" s="69">
        <v>6</v>
      </c>
      <c r="G34" s="69"/>
      <c r="H34" s="69"/>
      <c r="I34" s="69"/>
      <c r="J34" s="69"/>
      <c r="K34" s="69"/>
      <c r="L34" s="70"/>
      <c r="M34" s="71"/>
      <c r="N34" s="72"/>
      <c r="O34" s="70"/>
    </row>
    <row r="35" spans="1:15" s="66" customFormat="1" ht="24.75" customHeight="1">
      <c r="A35" s="68" t="s">
        <v>100</v>
      </c>
      <c r="B35" s="68" t="s">
        <v>101</v>
      </c>
      <c r="C35" s="69">
        <v>6</v>
      </c>
      <c r="D35" s="69"/>
      <c r="E35" s="69">
        <v>6</v>
      </c>
      <c r="F35" s="69">
        <v>6</v>
      </c>
      <c r="G35" s="69"/>
      <c r="H35" s="69"/>
      <c r="I35" s="69"/>
      <c r="J35" s="69"/>
      <c r="K35" s="69"/>
      <c r="L35" s="70"/>
      <c r="M35" s="71"/>
      <c r="N35" s="72"/>
      <c r="O35" s="70"/>
    </row>
    <row r="36" spans="1:16" s="66" customFormat="1" ht="21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5" s="66" customFormat="1" ht="21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 s="66" customFormat="1" ht="21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2:15" s="66" customFormat="1" ht="21" customHeight="1">
      <c r="B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 s="66" customFormat="1" ht="21" customHeight="1">
      <c r="B40" s="73"/>
      <c r="C40" s="73"/>
      <c r="D40" s="73"/>
      <c r="I40" s="73"/>
      <c r="K40" s="73"/>
      <c r="L40" s="73"/>
      <c r="N40" s="73"/>
      <c r="O40" s="73"/>
    </row>
    <row r="41" spans="10:13" s="66" customFormat="1" ht="21" customHeight="1">
      <c r="J41" s="73"/>
      <c r="K41" s="73"/>
      <c r="L41" s="73"/>
      <c r="M41" s="73"/>
    </row>
    <row r="42" s="66" customFormat="1" ht="21" customHeight="1"/>
    <row r="43" s="66" customFormat="1" ht="21" customHeight="1"/>
    <row r="44" s="66" customFormat="1" ht="21" customHeight="1"/>
    <row r="45" s="66" customFormat="1" ht="21" customHeight="1"/>
    <row r="46" s="66" customFormat="1" ht="21" customHeight="1"/>
    <row r="47" s="6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3:N4"/>
    <mergeCell ref="O3:O4"/>
    <mergeCell ref="A3:A4"/>
    <mergeCell ref="B3:B4"/>
    <mergeCell ref="C3:C4"/>
    <mergeCell ref="D3:D4"/>
    <mergeCell ref="J3:J4"/>
    <mergeCell ref="K3:K4"/>
    <mergeCell ref="L3:L4"/>
    <mergeCell ref="M3:M4"/>
    <mergeCell ref="A1:O1"/>
    <mergeCell ref="E3:I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18.140625" style="102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17.25" customHeight="1">
      <c r="A1" s="49" t="s">
        <v>102</v>
      </c>
      <c r="B1" s="49"/>
      <c r="C1" s="49"/>
      <c r="D1" s="49"/>
      <c r="E1" s="49"/>
      <c r="F1" s="49"/>
      <c r="G1" s="49"/>
      <c r="H1" s="49"/>
      <c r="I1" s="31"/>
      <c r="J1" s="31"/>
    </row>
    <row r="2" spans="1:10" s="1" customFormat="1" ht="17.25" customHeight="1">
      <c r="A2" s="75" t="s">
        <v>209</v>
      </c>
      <c r="B2" s="32"/>
      <c r="C2" s="32"/>
      <c r="D2" s="32"/>
      <c r="E2" s="32"/>
      <c r="F2" s="32"/>
      <c r="G2" s="32"/>
      <c r="H2" s="19" t="s">
        <v>10</v>
      </c>
      <c r="I2" s="30"/>
      <c r="J2" s="30"/>
    </row>
    <row r="3" spans="1:10" s="1" customFormat="1" ht="17.25" customHeight="1">
      <c r="A3" s="47" t="s">
        <v>103</v>
      </c>
      <c r="B3" s="47"/>
      <c r="C3" s="48" t="s">
        <v>36</v>
      </c>
      <c r="D3" s="50" t="s">
        <v>104</v>
      </c>
      <c r="E3" s="47" t="s">
        <v>105</v>
      </c>
      <c r="F3" s="51" t="s">
        <v>106</v>
      </c>
      <c r="G3" s="47" t="s">
        <v>107</v>
      </c>
      <c r="H3" s="52" t="s">
        <v>108</v>
      </c>
      <c r="I3" s="30"/>
      <c r="J3" s="30"/>
    </row>
    <row r="4" spans="1:10" s="1" customFormat="1" ht="17.25" customHeight="1">
      <c r="A4" s="100" t="s">
        <v>109</v>
      </c>
      <c r="B4" s="20" t="s">
        <v>110</v>
      </c>
      <c r="C4" s="48"/>
      <c r="D4" s="50"/>
      <c r="E4" s="47"/>
      <c r="F4" s="51"/>
      <c r="G4" s="47"/>
      <c r="H4" s="52"/>
      <c r="I4" s="30"/>
      <c r="J4" s="30"/>
    </row>
    <row r="5" spans="1:10" s="1" customFormat="1" ht="17.25" customHeight="1">
      <c r="A5" s="101" t="s">
        <v>50</v>
      </c>
      <c r="B5" s="21" t="s">
        <v>50</v>
      </c>
      <c r="C5" s="21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  <c r="H5" s="27">
        <f>G5+1</f>
        <v>6</v>
      </c>
      <c r="I5" s="30"/>
      <c r="J5" s="30"/>
    </row>
    <row r="6" spans="1:10" s="1" customFormat="1" ht="17.25" customHeight="1">
      <c r="A6" s="28" t="s">
        <v>0</v>
      </c>
      <c r="B6" s="77" t="s">
        <v>36</v>
      </c>
      <c r="C6" s="84">
        <v>1379.526419</v>
      </c>
      <c r="D6" s="84">
        <v>1379.526419</v>
      </c>
      <c r="E6" s="84"/>
      <c r="F6" s="84"/>
      <c r="G6" s="85"/>
      <c r="H6" s="98"/>
      <c r="I6" s="30"/>
      <c r="J6" s="30"/>
    </row>
    <row r="7" spans="1:8" s="1" customFormat="1" ht="17.25" customHeight="1">
      <c r="A7" s="28" t="s">
        <v>88</v>
      </c>
      <c r="B7" s="77" t="s">
        <v>89</v>
      </c>
      <c r="C7" s="84">
        <v>900.545119</v>
      </c>
      <c r="D7" s="84">
        <v>900.545119</v>
      </c>
      <c r="E7" s="84"/>
      <c r="F7" s="84"/>
      <c r="G7" s="85"/>
      <c r="H7" s="98"/>
    </row>
    <row r="8" spans="1:8" s="1" customFormat="1" ht="17.25" customHeight="1">
      <c r="A8" s="28" t="s">
        <v>57</v>
      </c>
      <c r="B8" s="77" t="s">
        <v>99</v>
      </c>
      <c r="C8" s="84">
        <v>6</v>
      </c>
      <c r="D8" s="84">
        <v>6</v>
      </c>
      <c r="E8" s="84"/>
      <c r="F8" s="84"/>
      <c r="G8" s="85"/>
      <c r="H8" s="98"/>
    </row>
    <row r="9" spans="1:8" s="1" customFormat="1" ht="17.25" customHeight="1">
      <c r="A9" s="28" t="s">
        <v>100</v>
      </c>
      <c r="B9" s="77" t="s">
        <v>101</v>
      </c>
      <c r="C9" s="84">
        <v>6</v>
      </c>
      <c r="D9" s="84">
        <v>6</v>
      </c>
      <c r="E9" s="84"/>
      <c r="F9" s="84"/>
      <c r="G9" s="85"/>
      <c r="H9" s="98"/>
    </row>
    <row r="10" spans="1:8" s="1" customFormat="1" ht="17.25" customHeight="1">
      <c r="A10" s="28" t="s">
        <v>96</v>
      </c>
      <c r="B10" s="77" t="s">
        <v>97</v>
      </c>
      <c r="C10" s="84">
        <v>862.691619</v>
      </c>
      <c r="D10" s="84">
        <v>862.691619</v>
      </c>
      <c r="E10" s="84"/>
      <c r="F10" s="84"/>
      <c r="G10" s="85"/>
      <c r="H10" s="98"/>
    </row>
    <row r="11" spans="1:8" s="1" customFormat="1" ht="17.25" customHeight="1">
      <c r="A11" s="28" t="s">
        <v>98</v>
      </c>
      <c r="B11" s="77" t="s">
        <v>60</v>
      </c>
      <c r="C11" s="84">
        <v>862.691619</v>
      </c>
      <c r="D11" s="84">
        <v>862.691619</v>
      </c>
      <c r="E11" s="84"/>
      <c r="F11" s="84"/>
      <c r="G11" s="85"/>
      <c r="H11" s="98"/>
    </row>
    <row r="12" spans="1:8" s="1" customFormat="1" ht="17.25" customHeight="1">
      <c r="A12" s="28" t="s">
        <v>93</v>
      </c>
      <c r="B12" s="77" t="s">
        <v>94</v>
      </c>
      <c r="C12" s="84">
        <v>23.7535</v>
      </c>
      <c r="D12" s="84">
        <v>23.7535</v>
      </c>
      <c r="E12" s="84"/>
      <c r="F12" s="84"/>
      <c r="G12" s="85"/>
      <c r="H12" s="98"/>
    </row>
    <row r="13" spans="1:8" s="1" customFormat="1" ht="17.25" customHeight="1">
      <c r="A13" s="28" t="s">
        <v>95</v>
      </c>
      <c r="B13" s="77" t="s">
        <v>60</v>
      </c>
      <c r="C13" s="84">
        <v>23.7535</v>
      </c>
      <c r="D13" s="84">
        <v>23.7535</v>
      </c>
      <c r="E13" s="84"/>
      <c r="F13" s="84"/>
      <c r="G13" s="85"/>
      <c r="H13" s="98"/>
    </row>
    <row r="14" spans="1:8" s="1" customFormat="1" ht="17.25" customHeight="1">
      <c r="A14" s="28" t="s">
        <v>90</v>
      </c>
      <c r="B14" s="77" t="s">
        <v>91</v>
      </c>
      <c r="C14" s="84">
        <v>8.1</v>
      </c>
      <c r="D14" s="84">
        <v>8.1</v>
      </c>
      <c r="E14" s="84"/>
      <c r="F14" s="84"/>
      <c r="G14" s="85"/>
      <c r="H14" s="98"/>
    </row>
    <row r="15" spans="1:8" s="1" customFormat="1" ht="17.25" customHeight="1">
      <c r="A15" s="28" t="s">
        <v>92</v>
      </c>
      <c r="B15" s="77" t="s">
        <v>60</v>
      </c>
      <c r="C15" s="84">
        <v>8.1</v>
      </c>
      <c r="D15" s="84">
        <v>8.1</v>
      </c>
      <c r="E15" s="84"/>
      <c r="F15" s="84"/>
      <c r="G15" s="85"/>
      <c r="H15" s="98"/>
    </row>
    <row r="16" spans="1:8" s="1" customFormat="1" ht="17.25" customHeight="1">
      <c r="A16" s="28" t="s">
        <v>84</v>
      </c>
      <c r="B16" s="77" t="s">
        <v>85</v>
      </c>
      <c r="C16" s="84">
        <v>81.0628</v>
      </c>
      <c r="D16" s="84">
        <v>81.0628</v>
      </c>
      <c r="E16" s="84"/>
      <c r="F16" s="84"/>
      <c r="G16" s="85"/>
      <c r="H16" s="98"/>
    </row>
    <row r="17" spans="1:8" s="1" customFormat="1" ht="17.25" customHeight="1">
      <c r="A17" s="28" t="s">
        <v>57</v>
      </c>
      <c r="B17" s="77" t="s">
        <v>86</v>
      </c>
      <c r="C17" s="84">
        <v>81.0628</v>
      </c>
      <c r="D17" s="84">
        <v>81.0628</v>
      </c>
      <c r="E17" s="84"/>
      <c r="F17" s="84"/>
      <c r="G17" s="85"/>
      <c r="H17" s="98"/>
    </row>
    <row r="18" spans="1:8" s="1" customFormat="1" ht="17.25" customHeight="1">
      <c r="A18" s="28" t="s">
        <v>87</v>
      </c>
      <c r="B18" s="77" t="s">
        <v>60</v>
      </c>
      <c r="C18" s="84">
        <v>81.0628</v>
      </c>
      <c r="D18" s="84">
        <v>81.0628</v>
      </c>
      <c r="E18" s="84"/>
      <c r="F18" s="84"/>
      <c r="G18" s="85"/>
      <c r="H18" s="98"/>
    </row>
    <row r="19" spans="1:8" s="1" customFormat="1" ht="17.25" customHeight="1">
      <c r="A19" s="28" t="s">
        <v>70</v>
      </c>
      <c r="B19" s="77" t="s">
        <v>71</v>
      </c>
      <c r="C19" s="84">
        <v>64.7686</v>
      </c>
      <c r="D19" s="84">
        <v>64.7686</v>
      </c>
      <c r="E19" s="84"/>
      <c r="F19" s="84"/>
      <c r="G19" s="85"/>
      <c r="H19" s="98"/>
    </row>
    <row r="20" spans="1:8" s="1" customFormat="1" ht="17.25" customHeight="1">
      <c r="A20" s="28" t="s">
        <v>78</v>
      </c>
      <c r="B20" s="77" t="s">
        <v>79</v>
      </c>
      <c r="C20" s="84">
        <v>63.4965</v>
      </c>
      <c r="D20" s="84">
        <v>63.4965</v>
      </c>
      <c r="E20" s="84"/>
      <c r="F20" s="84"/>
      <c r="G20" s="85"/>
      <c r="H20" s="98"/>
    </row>
    <row r="21" spans="1:8" s="1" customFormat="1" ht="17.25" customHeight="1">
      <c r="A21" s="28" t="s">
        <v>82</v>
      </c>
      <c r="B21" s="77" t="s">
        <v>83</v>
      </c>
      <c r="C21" s="84">
        <v>4.5936</v>
      </c>
      <c r="D21" s="84">
        <v>4.5936</v>
      </c>
      <c r="E21" s="84"/>
      <c r="F21" s="84"/>
      <c r="G21" s="85"/>
      <c r="H21" s="98"/>
    </row>
    <row r="22" spans="1:8" s="1" customFormat="1" ht="17.25" customHeight="1">
      <c r="A22" s="28" t="s">
        <v>80</v>
      </c>
      <c r="B22" s="77" t="s">
        <v>81</v>
      </c>
      <c r="C22" s="84">
        <v>58.9029</v>
      </c>
      <c r="D22" s="84">
        <v>58.9029</v>
      </c>
      <c r="E22" s="84"/>
      <c r="F22" s="84"/>
      <c r="G22" s="85"/>
      <c r="H22" s="98"/>
    </row>
    <row r="23" spans="1:8" s="1" customFormat="1" ht="17.25" customHeight="1">
      <c r="A23" s="28" t="s">
        <v>72</v>
      </c>
      <c r="B23" s="77" t="s">
        <v>73</v>
      </c>
      <c r="C23" s="84">
        <v>1.2721</v>
      </c>
      <c r="D23" s="84">
        <v>1.2721</v>
      </c>
      <c r="E23" s="84"/>
      <c r="F23" s="84"/>
      <c r="G23" s="85"/>
      <c r="H23" s="98"/>
    </row>
    <row r="24" spans="1:8" s="1" customFormat="1" ht="17.25" customHeight="1">
      <c r="A24" s="28" t="s">
        <v>76</v>
      </c>
      <c r="B24" s="77" t="s">
        <v>77</v>
      </c>
      <c r="C24" s="84">
        <v>0.5654</v>
      </c>
      <c r="D24" s="84">
        <v>0.5654</v>
      </c>
      <c r="E24" s="84"/>
      <c r="F24" s="84"/>
      <c r="G24" s="85"/>
      <c r="H24" s="98"/>
    </row>
    <row r="25" spans="1:8" s="1" customFormat="1" ht="17.25" customHeight="1">
      <c r="A25" s="28" t="s">
        <v>74</v>
      </c>
      <c r="B25" s="77" t="s">
        <v>75</v>
      </c>
      <c r="C25" s="84">
        <v>0.7067</v>
      </c>
      <c r="D25" s="84">
        <v>0.7067</v>
      </c>
      <c r="E25" s="84"/>
      <c r="F25" s="84"/>
      <c r="G25" s="85"/>
      <c r="H25" s="98"/>
    </row>
    <row r="26" spans="1:8" s="1" customFormat="1" ht="17.25" customHeight="1">
      <c r="A26" s="28" t="s">
        <v>61</v>
      </c>
      <c r="B26" s="77" t="s">
        <v>62</v>
      </c>
      <c r="C26" s="84">
        <v>32.5212</v>
      </c>
      <c r="D26" s="84">
        <v>32.5212</v>
      </c>
      <c r="E26" s="84"/>
      <c r="F26" s="84"/>
      <c r="G26" s="85"/>
      <c r="H26" s="98"/>
    </row>
    <row r="27" spans="1:8" s="1" customFormat="1" ht="17.25" customHeight="1">
      <c r="A27" s="28" t="s">
        <v>53</v>
      </c>
      <c r="B27" s="77" t="s">
        <v>67</v>
      </c>
      <c r="C27" s="84">
        <v>5.5</v>
      </c>
      <c r="D27" s="84">
        <v>5.5</v>
      </c>
      <c r="E27" s="84"/>
      <c r="F27" s="84"/>
      <c r="G27" s="85"/>
      <c r="H27" s="98"/>
    </row>
    <row r="28" spans="1:8" s="1" customFormat="1" ht="17.25" customHeight="1">
      <c r="A28" s="28" t="s">
        <v>68</v>
      </c>
      <c r="B28" s="77" t="s">
        <v>69</v>
      </c>
      <c r="C28" s="84">
        <v>5.5</v>
      </c>
      <c r="D28" s="84">
        <v>5.5</v>
      </c>
      <c r="E28" s="84"/>
      <c r="F28" s="84"/>
      <c r="G28" s="85"/>
      <c r="H28" s="98"/>
    </row>
    <row r="29" spans="1:8" s="1" customFormat="1" ht="17.25" customHeight="1">
      <c r="A29" s="28" t="s">
        <v>63</v>
      </c>
      <c r="B29" s="77" t="s">
        <v>64</v>
      </c>
      <c r="C29" s="84">
        <v>27.0212</v>
      </c>
      <c r="D29" s="84">
        <v>27.0212</v>
      </c>
      <c r="E29" s="84"/>
      <c r="F29" s="84"/>
      <c r="G29" s="85"/>
      <c r="H29" s="98"/>
    </row>
    <row r="30" spans="1:8" s="1" customFormat="1" ht="17.25" customHeight="1">
      <c r="A30" s="28" t="s">
        <v>65</v>
      </c>
      <c r="B30" s="77" t="s">
        <v>66</v>
      </c>
      <c r="C30" s="84">
        <v>27.0212</v>
      </c>
      <c r="D30" s="84">
        <v>27.0212</v>
      </c>
      <c r="E30" s="84"/>
      <c r="F30" s="84"/>
      <c r="G30" s="85"/>
      <c r="H30" s="98"/>
    </row>
    <row r="31" spans="1:8" s="1" customFormat="1" ht="17.25" customHeight="1">
      <c r="A31" s="28" t="s">
        <v>51</v>
      </c>
      <c r="B31" s="77" t="s">
        <v>52</v>
      </c>
      <c r="C31" s="84">
        <v>300.6287</v>
      </c>
      <c r="D31" s="84">
        <v>300.6287</v>
      </c>
      <c r="E31" s="84"/>
      <c r="F31" s="84"/>
      <c r="G31" s="85"/>
      <c r="H31" s="98"/>
    </row>
    <row r="32" spans="1:8" s="1" customFormat="1" ht="17.25" customHeight="1">
      <c r="A32" s="28" t="s">
        <v>57</v>
      </c>
      <c r="B32" s="77" t="s">
        <v>58</v>
      </c>
      <c r="C32" s="84">
        <v>48.8687</v>
      </c>
      <c r="D32" s="84">
        <v>48.8687</v>
      </c>
      <c r="E32" s="84"/>
      <c r="F32" s="84"/>
      <c r="G32" s="85"/>
      <c r="H32" s="98"/>
    </row>
    <row r="33" spans="1:8" s="1" customFormat="1" ht="17.25" customHeight="1">
      <c r="A33" s="28" t="s">
        <v>59</v>
      </c>
      <c r="B33" s="77" t="s">
        <v>60</v>
      </c>
      <c r="C33" s="84">
        <v>48.8687</v>
      </c>
      <c r="D33" s="84">
        <v>48.8687</v>
      </c>
      <c r="E33" s="84"/>
      <c r="F33" s="84"/>
      <c r="G33" s="85"/>
      <c r="H33" s="98"/>
    </row>
    <row r="34" spans="1:8" s="1" customFormat="1" ht="17.25" customHeight="1">
      <c r="A34" s="28" t="s">
        <v>53</v>
      </c>
      <c r="B34" s="77" t="s">
        <v>54</v>
      </c>
      <c r="C34" s="84">
        <v>251.76</v>
      </c>
      <c r="D34" s="84">
        <v>251.76</v>
      </c>
      <c r="E34" s="84"/>
      <c r="F34" s="84"/>
      <c r="G34" s="85"/>
      <c r="H34" s="98"/>
    </row>
    <row r="35" spans="1:8" s="1" customFormat="1" ht="17.25" customHeight="1">
      <c r="A35" s="28" t="s">
        <v>55</v>
      </c>
      <c r="B35" s="77" t="s">
        <v>56</v>
      </c>
      <c r="C35" s="84">
        <v>251.76</v>
      </c>
      <c r="D35" s="84">
        <v>251.76</v>
      </c>
      <c r="E35" s="84"/>
      <c r="F35" s="84"/>
      <c r="G35" s="85"/>
      <c r="H35" s="98"/>
    </row>
    <row r="36" spans="1:10" s="1" customFormat="1" ht="21" customHeight="1">
      <c r="A36" s="99"/>
      <c r="B36" s="30"/>
      <c r="D36" s="30"/>
      <c r="E36" s="30"/>
      <c r="F36" s="30"/>
      <c r="G36" s="30"/>
      <c r="H36" s="30"/>
      <c r="I36" s="30"/>
      <c r="J36" s="30"/>
    </row>
    <row r="37" spans="1:10" s="1" customFormat="1" ht="21" customHeight="1">
      <c r="A37" s="99"/>
      <c r="B37" s="30"/>
      <c r="C37" s="30"/>
      <c r="D37" s="30"/>
      <c r="E37" s="30"/>
      <c r="F37" s="30"/>
      <c r="G37" s="30"/>
      <c r="H37" s="30"/>
      <c r="I37" s="30"/>
      <c r="J37" s="30"/>
    </row>
    <row r="38" spans="1:10" s="1" customFormat="1" ht="21" customHeight="1">
      <c r="A38" s="99"/>
      <c r="B38" s="30"/>
      <c r="C38" s="30"/>
      <c r="D38" s="30"/>
      <c r="E38" s="30"/>
      <c r="F38" s="30"/>
      <c r="G38" s="30"/>
      <c r="H38" s="30"/>
      <c r="I38" s="30"/>
      <c r="J38" s="30"/>
    </row>
    <row r="39" spans="1:10" s="1" customFormat="1" ht="21" customHeight="1">
      <c r="A39" s="99"/>
      <c r="B39" s="30"/>
      <c r="C39" s="30"/>
      <c r="D39" s="30"/>
      <c r="E39" s="30"/>
      <c r="F39" s="30"/>
      <c r="G39" s="30"/>
      <c r="H39" s="30"/>
      <c r="I39" s="30"/>
      <c r="J39" s="30"/>
    </row>
    <row r="40" spans="1:10" s="1" customFormat="1" ht="21" customHeight="1">
      <c r="A40" s="99"/>
      <c r="B40" s="30"/>
      <c r="C40" s="30"/>
      <c r="D40" s="30"/>
      <c r="E40" s="30"/>
      <c r="F40" s="30"/>
      <c r="G40" s="30"/>
      <c r="H40" s="30"/>
      <c r="I40" s="30"/>
      <c r="J40" s="30"/>
    </row>
    <row r="41" spans="1:10" s="1" customFormat="1" ht="21" customHeight="1">
      <c r="A41" s="99"/>
      <c r="B41" s="30"/>
      <c r="C41" s="30"/>
      <c r="D41" s="30"/>
      <c r="E41" s="30"/>
      <c r="F41" s="30"/>
      <c r="G41" s="30"/>
      <c r="H41" s="30"/>
      <c r="I41" s="30"/>
      <c r="J41" s="30"/>
    </row>
    <row r="42" spans="1:10" s="1" customFormat="1" ht="21" customHeight="1">
      <c r="A42" s="99"/>
      <c r="B42" s="30"/>
      <c r="C42" s="30"/>
      <c r="D42" s="30"/>
      <c r="E42" s="30"/>
      <c r="F42" s="30"/>
      <c r="G42" s="30"/>
      <c r="H42" s="30"/>
      <c r="I42" s="30"/>
      <c r="J42" s="30"/>
    </row>
    <row r="43" spans="1:10" s="1" customFormat="1" ht="21" customHeight="1">
      <c r="A43" s="99"/>
      <c r="B43" s="30"/>
      <c r="C43" s="30"/>
      <c r="D43" s="30"/>
      <c r="E43" s="30"/>
      <c r="F43" s="30"/>
      <c r="G43" s="30"/>
      <c r="H43" s="30"/>
      <c r="I43" s="30"/>
      <c r="J43" s="30"/>
    </row>
    <row r="44" spans="1:10" s="1" customFormat="1" ht="21" customHeight="1">
      <c r="A44" s="99"/>
      <c r="B44" s="30"/>
      <c r="C44" s="30"/>
      <c r="D44" s="30"/>
      <c r="E44" s="30"/>
      <c r="F44" s="30"/>
      <c r="G44" s="30"/>
      <c r="H44" s="30"/>
      <c r="I44" s="30"/>
      <c r="J44" s="30"/>
    </row>
    <row r="45" s="1" customFormat="1" ht="21" customHeight="1">
      <c r="A45" s="102"/>
    </row>
    <row r="46" spans="1:10" s="1" customFormat="1" ht="21" customHeight="1">
      <c r="A46" s="99"/>
      <c r="B46" s="30"/>
      <c r="C46" s="30"/>
      <c r="D46" s="30"/>
      <c r="E46" s="30"/>
      <c r="F46" s="30"/>
      <c r="G46" s="30"/>
      <c r="H46" s="30"/>
      <c r="I46" s="30"/>
      <c r="J46" s="30"/>
    </row>
  </sheetData>
  <sheetProtection formatCells="0" formatColumns="0" formatRows="0" insertColumns="0" insertRows="0" insertHyperlinks="0" deleteColumns="0" deleteRows="0" sort="0" autoFilter="0" pivotTables="0"/>
  <mergeCells count="14">
    <mergeCell ref="E3:E4"/>
    <mergeCell ref="F3:F4"/>
    <mergeCell ref="G3:G4"/>
    <mergeCell ref="H3:H4"/>
    <mergeCell ref="A1:H1"/>
    <mergeCell ref="A3:B3"/>
    <mergeCell ref="C3:C4"/>
    <mergeCell ref="D3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zoomScalePageLayoutView="0" workbookViewId="0" topLeftCell="A1">
      <selection activeCell="C28" sqref="C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0"/>
      <c r="B1" s="30"/>
      <c r="C1" s="30"/>
      <c r="D1" s="30"/>
      <c r="E1" s="30"/>
      <c r="F1" s="34"/>
      <c r="G1" s="30"/>
    </row>
    <row r="2" spans="1:7" s="1" customFormat="1" ht="29.25" customHeight="1">
      <c r="A2" s="46" t="s">
        <v>111</v>
      </c>
      <c r="B2" s="46"/>
      <c r="C2" s="46"/>
      <c r="D2" s="46"/>
      <c r="E2" s="46"/>
      <c r="F2" s="46"/>
      <c r="G2" s="30"/>
    </row>
    <row r="3" spans="1:7" s="1" customFormat="1" ht="17.25" customHeight="1">
      <c r="A3" s="75" t="s">
        <v>209</v>
      </c>
      <c r="B3" s="32"/>
      <c r="C3" s="32"/>
      <c r="D3" s="32"/>
      <c r="E3" s="32"/>
      <c r="F3" s="19" t="s">
        <v>10</v>
      </c>
      <c r="G3" s="30"/>
    </row>
    <row r="4" spans="1:7" s="1" customFormat="1" ht="17.25" customHeight="1">
      <c r="A4" s="20" t="s">
        <v>11</v>
      </c>
      <c r="B4" s="33"/>
      <c r="C4" s="47" t="s">
        <v>112</v>
      </c>
      <c r="D4" s="47"/>
      <c r="E4" s="47"/>
      <c r="F4" s="47"/>
      <c r="G4" s="30"/>
    </row>
    <row r="5" spans="1:7" s="1" customFormat="1" ht="17.25" customHeight="1">
      <c r="A5" s="20" t="s">
        <v>13</v>
      </c>
      <c r="B5" s="21" t="s">
        <v>14</v>
      </c>
      <c r="C5" s="22" t="s">
        <v>15</v>
      </c>
      <c r="D5" s="35" t="s">
        <v>36</v>
      </c>
      <c r="E5" s="22" t="s">
        <v>113</v>
      </c>
      <c r="F5" s="35" t="s">
        <v>114</v>
      </c>
      <c r="G5" s="30"/>
    </row>
    <row r="6" spans="1:7" s="1" customFormat="1" ht="17.25" customHeight="1">
      <c r="A6" s="86" t="s">
        <v>115</v>
      </c>
      <c r="B6" s="87">
        <v>1240.3761</v>
      </c>
      <c r="C6" s="83" t="s">
        <v>116</v>
      </c>
      <c r="D6" s="24">
        <f>'财拨总表（引用）'!B7</f>
        <v>1240.3761</v>
      </c>
      <c r="E6" s="24">
        <f>'财拨总表（引用）'!C7</f>
        <v>1240.3761</v>
      </c>
      <c r="F6" s="24">
        <f>'财拨总表（引用）'!D7</f>
        <v>0</v>
      </c>
      <c r="G6" s="30"/>
    </row>
    <row r="7" spans="1:7" s="1" customFormat="1" ht="17.25" customHeight="1">
      <c r="A7" s="86" t="s">
        <v>117</v>
      </c>
      <c r="B7" s="87">
        <v>920.3761</v>
      </c>
      <c r="C7" s="88" t="str">
        <f>'财拨总表（引用）'!A8</f>
        <v>一般公共服务支出</v>
      </c>
      <c r="D7" s="24">
        <f>'财拨总表（引用）'!B8</f>
        <v>761.3948</v>
      </c>
      <c r="E7" s="24">
        <f>'财拨总表（引用）'!C8</f>
        <v>761.3948</v>
      </c>
      <c r="F7" s="24">
        <f>'财拨总表（引用）'!D8</f>
        <v>0</v>
      </c>
      <c r="G7" s="30"/>
    </row>
    <row r="8" spans="1:7" s="1" customFormat="1" ht="17.25" customHeight="1">
      <c r="A8" s="86" t="s">
        <v>118</v>
      </c>
      <c r="B8" s="87">
        <v>320</v>
      </c>
      <c r="C8" s="88" t="str">
        <f>'财拨总表（引用）'!A9</f>
        <v>文化旅游体育与传媒支出</v>
      </c>
      <c r="D8" s="24">
        <f>'财拨总表（引用）'!B9</f>
        <v>81.0628</v>
      </c>
      <c r="E8" s="24">
        <f>'财拨总表（引用）'!C9</f>
        <v>81.0628</v>
      </c>
      <c r="F8" s="24">
        <f>'财拨总表（引用）'!D9</f>
        <v>0</v>
      </c>
      <c r="G8" s="30"/>
    </row>
    <row r="9" spans="1:7" s="1" customFormat="1" ht="17.25" customHeight="1">
      <c r="A9" s="86" t="s">
        <v>119</v>
      </c>
      <c r="B9" s="87"/>
      <c r="C9" s="88" t="str">
        <f>'财拨总表（引用）'!A10</f>
        <v>社会保障和就业支出</v>
      </c>
      <c r="D9" s="24">
        <f>'财拨总表（引用）'!B10</f>
        <v>64.7686</v>
      </c>
      <c r="E9" s="24">
        <f>'财拨总表（引用）'!C10</f>
        <v>64.7686</v>
      </c>
      <c r="F9" s="24">
        <f>'财拨总表（引用）'!D10</f>
        <v>0</v>
      </c>
      <c r="G9" s="30"/>
    </row>
    <row r="10" spans="1:7" s="1" customFormat="1" ht="17.25" customHeight="1">
      <c r="A10" s="86" t="s">
        <v>120</v>
      </c>
      <c r="B10" s="85"/>
      <c r="C10" s="88" t="str">
        <f>'财拨总表（引用）'!A11</f>
        <v>卫生健康支出</v>
      </c>
      <c r="D10" s="24">
        <f>'财拨总表（引用）'!B11</f>
        <v>32.5212</v>
      </c>
      <c r="E10" s="24">
        <f>'财拨总表（引用）'!C11</f>
        <v>32.5212</v>
      </c>
      <c r="F10" s="24">
        <f>'财拨总表（引用）'!D11</f>
        <v>0</v>
      </c>
      <c r="G10" s="30"/>
    </row>
    <row r="11" spans="1:7" s="1" customFormat="1" ht="17.25" customHeight="1">
      <c r="A11" s="24"/>
      <c r="B11" s="89"/>
      <c r="C11" s="90" t="str">
        <f>'财拨总表（引用）'!A12</f>
        <v>农林水支出</v>
      </c>
      <c r="D11" s="24">
        <f>'财拨总表（引用）'!B12</f>
        <v>300.6287</v>
      </c>
      <c r="E11" s="24">
        <f>'财拨总表（引用）'!C12</f>
        <v>300.6287</v>
      </c>
      <c r="F11" s="24">
        <f>'财拨总表（引用）'!D12</f>
        <v>0</v>
      </c>
      <c r="G11" s="30"/>
    </row>
    <row r="12" spans="1:7" s="1" customFormat="1" ht="17.25" customHeight="1">
      <c r="A12" s="24" t="s">
        <v>121</v>
      </c>
      <c r="B12" s="85"/>
      <c r="C12" s="24" t="s">
        <v>122</v>
      </c>
      <c r="D12" s="24"/>
      <c r="E12" s="24"/>
      <c r="F12" s="85"/>
      <c r="G12" s="30"/>
    </row>
    <row r="13" spans="1:7" s="1" customFormat="1" ht="17.25" customHeight="1">
      <c r="A13" s="92" t="s">
        <v>123</v>
      </c>
      <c r="B13" s="85"/>
      <c r="C13" s="24"/>
      <c r="D13" s="24"/>
      <c r="E13" s="24"/>
      <c r="F13" s="85"/>
      <c r="G13" s="30"/>
    </row>
    <row r="14" spans="1:7" s="1" customFormat="1" ht="17.25" customHeight="1">
      <c r="A14" s="24" t="s">
        <v>124</v>
      </c>
      <c r="B14" s="24"/>
      <c r="C14" s="24"/>
      <c r="D14" s="24"/>
      <c r="E14" s="24"/>
      <c r="F14" s="85"/>
      <c r="G14" s="30"/>
    </row>
    <row r="15" spans="1:7" s="1" customFormat="1" ht="17.25" customHeight="1">
      <c r="A15" s="24"/>
      <c r="B15" s="85"/>
      <c r="C15" s="24"/>
      <c r="D15" s="24"/>
      <c r="E15" s="24"/>
      <c r="F15" s="85"/>
      <c r="G15" s="30"/>
    </row>
    <row r="16" spans="1:7" s="1" customFormat="1" ht="17.25" customHeight="1">
      <c r="A16" s="24"/>
      <c r="B16" s="85"/>
      <c r="C16" s="24"/>
      <c r="D16" s="24"/>
      <c r="E16" s="24"/>
      <c r="F16" s="85"/>
      <c r="G16" s="30"/>
    </row>
    <row r="17" spans="1:7" s="1" customFormat="1" ht="17.25" customHeight="1">
      <c r="A17" s="24" t="s">
        <v>31</v>
      </c>
      <c r="B17" s="24">
        <f>B6</f>
        <v>1240.3761</v>
      </c>
      <c r="C17" s="24" t="s">
        <v>32</v>
      </c>
      <c r="D17" s="24">
        <f>'财拨总表（引用）'!B7</f>
        <v>1240.3761</v>
      </c>
      <c r="E17" s="24">
        <f>'财拨总表（引用）'!C7</f>
        <v>1240.3761</v>
      </c>
      <c r="F17" s="24">
        <f>'财拨总表（引用）'!D7</f>
        <v>0</v>
      </c>
      <c r="G17" s="30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3"/>
    </row>
    <row r="44" s="1" customFormat="1" ht="15">
      <c r="AD44" s="3"/>
    </row>
    <row r="45" spans="31:32" s="1" customFormat="1" ht="15">
      <c r="AE45" s="3"/>
      <c r="AF45" s="3"/>
    </row>
    <row r="46" spans="32:33" s="1" customFormat="1" ht="15">
      <c r="AF46" s="3"/>
      <c r="AG46" s="3"/>
    </row>
    <row r="47" s="1" customFormat="1" ht="15">
      <c r="AG47" s="36" t="s">
        <v>125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3"/>
    </row>
    <row r="85" spans="23:26" s="1" customFormat="1" ht="15">
      <c r="W85" s="3"/>
      <c r="X85" s="3"/>
      <c r="Y85" s="3"/>
      <c r="Z85" s="36" t="s">
        <v>125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3">
      <selection activeCell="A5" sqref="A5:IV3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9.25" customHeight="1">
      <c r="A1" s="49" t="s">
        <v>126</v>
      </c>
      <c r="B1" s="49"/>
      <c r="C1" s="49"/>
      <c r="D1" s="49"/>
      <c r="E1" s="49"/>
      <c r="F1" s="37"/>
      <c r="G1" s="37"/>
    </row>
    <row r="2" spans="1:7" s="1" customFormat="1" ht="21" customHeight="1">
      <c r="A2" s="75" t="s">
        <v>209</v>
      </c>
      <c r="B2" s="32"/>
      <c r="C2" s="32"/>
      <c r="D2" s="32"/>
      <c r="E2" s="19" t="s">
        <v>10</v>
      </c>
      <c r="F2" s="30"/>
      <c r="G2" s="30"/>
    </row>
    <row r="3" spans="1:7" s="1" customFormat="1" ht="17.25" customHeight="1">
      <c r="A3" s="47" t="s">
        <v>103</v>
      </c>
      <c r="B3" s="47"/>
      <c r="C3" s="47" t="s">
        <v>127</v>
      </c>
      <c r="D3" s="47"/>
      <c r="E3" s="47"/>
      <c r="F3" s="30"/>
      <c r="G3" s="30"/>
    </row>
    <row r="4" spans="1:7" s="1" customFormat="1" ht="21" customHeight="1">
      <c r="A4" s="20" t="s">
        <v>109</v>
      </c>
      <c r="B4" s="20" t="s">
        <v>110</v>
      </c>
      <c r="C4" s="20" t="s">
        <v>36</v>
      </c>
      <c r="D4" s="20" t="s">
        <v>104</v>
      </c>
      <c r="E4" s="20" t="s">
        <v>105</v>
      </c>
      <c r="F4" s="30"/>
      <c r="G4" s="30"/>
    </row>
    <row r="5" spans="1:7" s="1" customFormat="1" ht="15.75" customHeight="1">
      <c r="A5" s="21" t="s">
        <v>50</v>
      </c>
      <c r="B5" s="21" t="s">
        <v>50</v>
      </c>
      <c r="C5" s="27">
        <v>1</v>
      </c>
      <c r="D5" s="27">
        <f>C5+1</f>
        <v>2</v>
      </c>
      <c r="E5" s="27">
        <f>D5+1</f>
        <v>3</v>
      </c>
      <c r="F5" s="30"/>
      <c r="G5" s="30"/>
    </row>
    <row r="6" spans="1:7" s="1" customFormat="1" ht="15.75" customHeight="1">
      <c r="A6" s="77" t="s">
        <v>0</v>
      </c>
      <c r="B6" s="77" t="s">
        <v>36</v>
      </c>
      <c r="C6" s="84">
        <v>1240.3761</v>
      </c>
      <c r="D6" s="84">
        <v>1240.3761</v>
      </c>
      <c r="E6" s="85"/>
      <c r="F6" s="30"/>
      <c r="G6" s="30"/>
    </row>
    <row r="7" spans="1:5" s="1" customFormat="1" ht="15.75" customHeight="1">
      <c r="A7" s="77" t="s">
        <v>88</v>
      </c>
      <c r="B7" s="77" t="s">
        <v>89</v>
      </c>
      <c r="C7" s="84">
        <v>761.3948</v>
      </c>
      <c r="D7" s="84">
        <v>761.3948</v>
      </c>
      <c r="E7" s="85"/>
    </row>
    <row r="8" spans="1:5" s="1" customFormat="1" ht="15.75" customHeight="1">
      <c r="A8" s="77" t="s">
        <v>57</v>
      </c>
      <c r="B8" s="77" t="s">
        <v>99</v>
      </c>
      <c r="C8" s="84">
        <v>6</v>
      </c>
      <c r="D8" s="84">
        <v>6</v>
      </c>
      <c r="E8" s="85"/>
    </row>
    <row r="9" spans="1:5" s="1" customFormat="1" ht="15.75" customHeight="1">
      <c r="A9" s="77" t="s">
        <v>100</v>
      </c>
      <c r="B9" s="77" t="s">
        <v>101</v>
      </c>
      <c r="C9" s="84">
        <v>6</v>
      </c>
      <c r="D9" s="84">
        <v>6</v>
      </c>
      <c r="E9" s="85"/>
    </row>
    <row r="10" spans="1:5" s="1" customFormat="1" ht="15.75" customHeight="1">
      <c r="A10" s="77" t="s">
        <v>96</v>
      </c>
      <c r="B10" s="77" t="s">
        <v>97</v>
      </c>
      <c r="C10" s="84">
        <v>723.5413</v>
      </c>
      <c r="D10" s="84">
        <v>723.5413</v>
      </c>
      <c r="E10" s="85"/>
    </row>
    <row r="11" spans="1:5" s="1" customFormat="1" ht="15.75" customHeight="1">
      <c r="A11" s="77" t="s">
        <v>98</v>
      </c>
      <c r="B11" s="77" t="s">
        <v>60</v>
      </c>
      <c r="C11" s="84">
        <v>723.5413</v>
      </c>
      <c r="D11" s="84">
        <v>723.5413</v>
      </c>
      <c r="E11" s="85"/>
    </row>
    <row r="12" spans="1:5" s="1" customFormat="1" ht="15.75" customHeight="1">
      <c r="A12" s="77" t="s">
        <v>93</v>
      </c>
      <c r="B12" s="77" t="s">
        <v>94</v>
      </c>
      <c r="C12" s="84">
        <v>23.7535</v>
      </c>
      <c r="D12" s="84">
        <v>23.7535</v>
      </c>
      <c r="E12" s="85"/>
    </row>
    <row r="13" spans="1:5" s="1" customFormat="1" ht="15.75" customHeight="1">
      <c r="A13" s="77" t="s">
        <v>95</v>
      </c>
      <c r="B13" s="77" t="s">
        <v>60</v>
      </c>
      <c r="C13" s="84">
        <v>23.7535</v>
      </c>
      <c r="D13" s="84">
        <v>23.7535</v>
      </c>
      <c r="E13" s="85"/>
    </row>
    <row r="14" spans="1:5" s="1" customFormat="1" ht="15.75" customHeight="1">
      <c r="A14" s="77" t="s">
        <v>90</v>
      </c>
      <c r="B14" s="77" t="s">
        <v>91</v>
      </c>
      <c r="C14" s="84">
        <v>8.1</v>
      </c>
      <c r="D14" s="84">
        <v>8.1</v>
      </c>
      <c r="E14" s="85"/>
    </row>
    <row r="15" spans="1:5" s="1" customFormat="1" ht="15.75" customHeight="1">
      <c r="A15" s="77" t="s">
        <v>92</v>
      </c>
      <c r="B15" s="77" t="s">
        <v>60</v>
      </c>
      <c r="C15" s="84">
        <v>8.1</v>
      </c>
      <c r="D15" s="84">
        <v>8.1</v>
      </c>
      <c r="E15" s="85"/>
    </row>
    <row r="16" spans="1:5" s="1" customFormat="1" ht="15.75" customHeight="1">
      <c r="A16" s="77" t="s">
        <v>84</v>
      </c>
      <c r="B16" s="77" t="s">
        <v>85</v>
      </c>
      <c r="C16" s="84">
        <v>81.0628</v>
      </c>
      <c r="D16" s="84">
        <v>81.0628</v>
      </c>
      <c r="E16" s="85"/>
    </row>
    <row r="17" spans="1:5" s="1" customFormat="1" ht="15.75" customHeight="1">
      <c r="A17" s="77" t="s">
        <v>57</v>
      </c>
      <c r="B17" s="77" t="s">
        <v>86</v>
      </c>
      <c r="C17" s="84">
        <v>81.0628</v>
      </c>
      <c r="D17" s="84">
        <v>81.0628</v>
      </c>
      <c r="E17" s="85"/>
    </row>
    <row r="18" spans="1:5" s="1" customFormat="1" ht="15.75" customHeight="1">
      <c r="A18" s="77" t="s">
        <v>87</v>
      </c>
      <c r="B18" s="77" t="s">
        <v>60</v>
      </c>
      <c r="C18" s="84">
        <v>81.0628</v>
      </c>
      <c r="D18" s="84">
        <v>81.0628</v>
      </c>
      <c r="E18" s="85"/>
    </row>
    <row r="19" spans="1:5" s="1" customFormat="1" ht="15.75" customHeight="1">
      <c r="A19" s="77" t="s">
        <v>70</v>
      </c>
      <c r="B19" s="77" t="s">
        <v>71</v>
      </c>
      <c r="C19" s="84">
        <v>64.7686</v>
      </c>
      <c r="D19" s="84">
        <v>64.7686</v>
      </c>
      <c r="E19" s="85"/>
    </row>
    <row r="20" spans="1:5" s="1" customFormat="1" ht="15.75" customHeight="1">
      <c r="A20" s="77" t="s">
        <v>78</v>
      </c>
      <c r="B20" s="77" t="s">
        <v>79</v>
      </c>
      <c r="C20" s="84">
        <v>63.4965</v>
      </c>
      <c r="D20" s="84">
        <v>63.4965</v>
      </c>
      <c r="E20" s="85"/>
    </row>
    <row r="21" spans="1:5" s="1" customFormat="1" ht="15.75" customHeight="1">
      <c r="A21" s="77" t="s">
        <v>82</v>
      </c>
      <c r="B21" s="77" t="s">
        <v>83</v>
      </c>
      <c r="C21" s="84">
        <v>4.5936</v>
      </c>
      <c r="D21" s="84">
        <v>4.5936</v>
      </c>
      <c r="E21" s="85"/>
    </row>
    <row r="22" spans="1:5" s="1" customFormat="1" ht="15.75" customHeight="1">
      <c r="A22" s="77" t="s">
        <v>80</v>
      </c>
      <c r="B22" s="77" t="s">
        <v>81</v>
      </c>
      <c r="C22" s="84">
        <v>58.9029</v>
      </c>
      <c r="D22" s="84">
        <v>58.9029</v>
      </c>
      <c r="E22" s="85"/>
    </row>
    <row r="23" spans="1:5" s="1" customFormat="1" ht="15.75" customHeight="1">
      <c r="A23" s="77" t="s">
        <v>72</v>
      </c>
      <c r="B23" s="77" t="s">
        <v>73</v>
      </c>
      <c r="C23" s="84">
        <v>1.2721</v>
      </c>
      <c r="D23" s="84">
        <v>1.2721</v>
      </c>
      <c r="E23" s="85"/>
    </row>
    <row r="24" spans="1:5" s="1" customFormat="1" ht="15.75" customHeight="1">
      <c r="A24" s="77" t="s">
        <v>76</v>
      </c>
      <c r="B24" s="77" t="s">
        <v>77</v>
      </c>
      <c r="C24" s="84">
        <v>0.5654</v>
      </c>
      <c r="D24" s="84">
        <v>0.5654</v>
      </c>
      <c r="E24" s="85"/>
    </row>
    <row r="25" spans="1:5" s="1" customFormat="1" ht="15.75" customHeight="1">
      <c r="A25" s="77" t="s">
        <v>74</v>
      </c>
      <c r="B25" s="77" t="s">
        <v>75</v>
      </c>
      <c r="C25" s="84">
        <v>0.7067</v>
      </c>
      <c r="D25" s="84">
        <v>0.7067</v>
      </c>
      <c r="E25" s="85"/>
    </row>
    <row r="26" spans="1:5" s="1" customFormat="1" ht="15.75" customHeight="1">
      <c r="A26" s="77" t="s">
        <v>61</v>
      </c>
      <c r="B26" s="77" t="s">
        <v>62</v>
      </c>
      <c r="C26" s="84">
        <v>32.5212</v>
      </c>
      <c r="D26" s="84">
        <v>32.5212</v>
      </c>
      <c r="E26" s="85"/>
    </row>
    <row r="27" spans="1:5" s="1" customFormat="1" ht="15.75" customHeight="1">
      <c r="A27" s="77" t="s">
        <v>53</v>
      </c>
      <c r="B27" s="77" t="s">
        <v>67</v>
      </c>
      <c r="C27" s="84">
        <v>5.5</v>
      </c>
      <c r="D27" s="84">
        <v>5.5</v>
      </c>
      <c r="E27" s="85"/>
    </row>
    <row r="28" spans="1:5" s="1" customFormat="1" ht="15.75" customHeight="1">
      <c r="A28" s="77" t="s">
        <v>68</v>
      </c>
      <c r="B28" s="77" t="s">
        <v>69</v>
      </c>
      <c r="C28" s="84">
        <v>5.5</v>
      </c>
      <c r="D28" s="84">
        <v>5.5</v>
      </c>
      <c r="E28" s="85"/>
    </row>
    <row r="29" spans="1:5" s="1" customFormat="1" ht="15.75" customHeight="1">
      <c r="A29" s="77" t="s">
        <v>63</v>
      </c>
      <c r="B29" s="77" t="s">
        <v>64</v>
      </c>
      <c r="C29" s="84">
        <v>27.0212</v>
      </c>
      <c r="D29" s="84">
        <v>27.0212</v>
      </c>
      <c r="E29" s="85"/>
    </row>
    <row r="30" spans="1:5" s="1" customFormat="1" ht="15.75" customHeight="1">
      <c r="A30" s="77" t="s">
        <v>65</v>
      </c>
      <c r="B30" s="77" t="s">
        <v>66</v>
      </c>
      <c r="C30" s="84">
        <v>27.0212</v>
      </c>
      <c r="D30" s="84">
        <v>27.0212</v>
      </c>
      <c r="E30" s="85"/>
    </row>
    <row r="31" spans="1:5" s="1" customFormat="1" ht="15.75" customHeight="1">
      <c r="A31" s="77" t="s">
        <v>51</v>
      </c>
      <c r="B31" s="77" t="s">
        <v>52</v>
      </c>
      <c r="C31" s="84">
        <v>300.6287</v>
      </c>
      <c r="D31" s="84">
        <v>300.6287</v>
      </c>
      <c r="E31" s="85"/>
    </row>
    <row r="32" spans="1:5" s="1" customFormat="1" ht="15.75" customHeight="1">
      <c r="A32" s="77" t="s">
        <v>57</v>
      </c>
      <c r="B32" s="77" t="s">
        <v>58</v>
      </c>
      <c r="C32" s="84">
        <v>48.8687</v>
      </c>
      <c r="D32" s="84">
        <v>48.8687</v>
      </c>
      <c r="E32" s="85"/>
    </row>
    <row r="33" spans="1:5" s="1" customFormat="1" ht="15.75" customHeight="1">
      <c r="A33" s="77" t="s">
        <v>59</v>
      </c>
      <c r="B33" s="77" t="s">
        <v>60</v>
      </c>
      <c r="C33" s="84">
        <v>48.8687</v>
      </c>
      <c r="D33" s="84">
        <v>48.8687</v>
      </c>
      <c r="E33" s="85"/>
    </row>
    <row r="34" spans="1:5" s="1" customFormat="1" ht="15.75" customHeight="1">
      <c r="A34" s="77" t="s">
        <v>53</v>
      </c>
      <c r="B34" s="77" t="s">
        <v>54</v>
      </c>
      <c r="C34" s="84">
        <v>251.76</v>
      </c>
      <c r="D34" s="84">
        <v>251.76</v>
      </c>
      <c r="E34" s="85"/>
    </row>
    <row r="35" spans="1:5" s="1" customFormat="1" ht="15.75" customHeight="1">
      <c r="A35" s="77" t="s">
        <v>55</v>
      </c>
      <c r="B35" s="77" t="s">
        <v>56</v>
      </c>
      <c r="C35" s="84">
        <v>251.76</v>
      </c>
      <c r="D35" s="84">
        <v>251.76</v>
      </c>
      <c r="E35" s="85"/>
    </row>
    <row r="36" spans="1:7" s="1" customFormat="1" ht="21" customHeight="1">
      <c r="A36" s="30"/>
      <c r="B36" s="30"/>
      <c r="C36" s="30"/>
      <c r="D36" s="30"/>
      <c r="E36" s="30"/>
      <c r="F36" s="30"/>
      <c r="G36" s="30"/>
    </row>
    <row r="37" spans="1:7" s="1" customFormat="1" ht="21" customHeight="1">
      <c r="A37" s="30"/>
      <c r="B37" s="30"/>
      <c r="C37" s="30"/>
      <c r="D37" s="30"/>
      <c r="E37" s="30"/>
      <c r="F37" s="30"/>
      <c r="G37" s="30"/>
    </row>
    <row r="38" spans="1:7" s="1" customFormat="1" ht="21" customHeight="1">
      <c r="A38" s="30"/>
      <c r="B38" s="30"/>
      <c r="C38" s="30"/>
      <c r="D38" s="30"/>
      <c r="E38" s="30"/>
      <c r="F38" s="30"/>
      <c r="G38" s="30"/>
    </row>
    <row r="39" spans="1:7" s="1" customFormat="1" ht="21" customHeight="1">
      <c r="A39" s="30"/>
      <c r="B39" s="30"/>
      <c r="C39" s="30"/>
      <c r="D39" s="30"/>
      <c r="E39" s="30"/>
      <c r="F39" s="30"/>
      <c r="G39" s="30"/>
    </row>
    <row r="40" spans="1:7" s="1" customFormat="1" ht="21" customHeight="1">
      <c r="A40" s="30"/>
      <c r="B40" s="30"/>
      <c r="C40" s="30"/>
      <c r="D40" s="30"/>
      <c r="E40" s="30"/>
      <c r="F40" s="30"/>
      <c r="G40" s="30"/>
    </row>
    <row r="41" spans="1:7" s="1" customFormat="1" ht="21" customHeight="1">
      <c r="A41" s="30"/>
      <c r="B41" s="30"/>
      <c r="C41" s="30"/>
      <c r="D41" s="30"/>
      <c r="E41" s="30"/>
      <c r="F41" s="30"/>
      <c r="G41" s="30"/>
    </row>
    <row r="42" spans="1:7" s="1" customFormat="1" ht="21" customHeight="1">
      <c r="A42" s="30"/>
      <c r="B42" s="30"/>
      <c r="C42" s="30"/>
      <c r="D42" s="30"/>
      <c r="E42" s="30"/>
      <c r="F42" s="30"/>
      <c r="G42" s="30"/>
    </row>
    <row r="43" spans="1:7" s="1" customFormat="1" ht="21" customHeight="1">
      <c r="A43" s="30"/>
      <c r="B43" s="30"/>
      <c r="C43" s="30"/>
      <c r="D43" s="30"/>
      <c r="E43" s="30"/>
      <c r="F43" s="30"/>
      <c r="G43" s="30"/>
    </row>
    <row r="44" spans="1:7" s="1" customFormat="1" ht="21" customHeight="1">
      <c r="A44" s="30"/>
      <c r="B44" s="30"/>
      <c r="C44" s="30"/>
      <c r="D44" s="30"/>
      <c r="E44" s="30"/>
      <c r="F44" s="30"/>
      <c r="G44" s="30"/>
    </row>
    <row r="45" s="1" customFormat="1" ht="21" customHeight="1"/>
    <row r="46" spans="1:7" s="1" customFormat="1" ht="21" customHeight="1">
      <c r="A46" s="30"/>
      <c r="B46" s="30"/>
      <c r="C46" s="30"/>
      <c r="D46" s="30"/>
      <c r="E46" s="30"/>
      <c r="F46" s="30"/>
      <c r="G46" s="30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4" sqref="A4:IV3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13.57421875" style="1" customWidth="1"/>
    <col min="7" max="8" width="9.140625" style="1" customWidth="1"/>
  </cols>
  <sheetData>
    <row r="1" spans="1:6" s="1" customFormat="1" ht="23.25" customHeight="1">
      <c r="A1" s="49" t="s">
        <v>128</v>
      </c>
      <c r="B1" s="49"/>
      <c r="C1" s="49"/>
      <c r="D1" s="49"/>
      <c r="E1" s="49"/>
      <c r="F1" s="37"/>
    </row>
    <row r="2" spans="1:6" s="1" customFormat="1" ht="17.25" customHeight="1">
      <c r="A2" s="75" t="s">
        <v>209</v>
      </c>
      <c r="B2" s="32"/>
      <c r="C2" s="32"/>
      <c r="D2" s="32"/>
      <c r="E2" s="19" t="s">
        <v>10</v>
      </c>
      <c r="F2" s="30"/>
    </row>
    <row r="3" spans="1:6" s="1" customFormat="1" ht="15" customHeight="1">
      <c r="A3" s="56" t="s">
        <v>129</v>
      </c>
      <c r="B3" s="56"/>
      <c r="C3" s="56" t="s">
        <v>130</v>
      </c>
      <c r="D3" s="56"/>
      <c r="E3" s="56"/>
      <c r="F3" s="30"/>
    </row>
    <row r="4" spans="1:6" s="1" customFormat="1" ht="14.25" customHeight="1">
      <c r="A4" s="103" t="s">
        <v>109</v>
      </c>
      <c r="B4" s="104" t="s">
        <v>110</v>
      </c>
      <c r="C4" s="105" t="s">
        <v>36</v>
      </c>
      <c r="D4" s="105" t="s">
        <v>131</v>
      </c>
      <c r="E4" s="105" t="s">
        <v>132</v>
      </c>
      <c r="F4" s="30"/>
    </row>
    <row r="5" spans="1:6" s="1" customFormat="1" ht="14.25" customHeight="1">
      <c r="A5" s="106" t="s">
        <v>50</v>
      </c>
      <c r="B5" s="106" t="s">
        <v>50</v>
      </c>
      <c r="C5" s="57">
        <v>1</v>
      </c>
      <c r="D5" s="57">
        <f>C5+1</f>
        <v>2</v>
      </c>
      <c r="E5" s="57">
        <f>D5+1</f>
        <v>3</v>
      </c>
      <c r="F5" s="30"/>
    </row>
    <row r="6" spans="1:7" s="1" customFormat="1" ht="14.25" customHeight="1">
      <c r="A6" s="107" t="s">
        <v>0</v>
      </c>
      <c r="B6" s="107" t="s">
        <v>36</v>
      </c>
      <c r="C6" s="108">
        <v>1240.3761</v>
      </c>
      <c r="D6" s="108">
        <v>617.6121</v>
      </c>
      <c r="E6" s="109">
        <v>622.764</v>
      </c>
      <c r="F6" s="38"/>
      <c r="G6" s="3"/>
    </row>
    <row r="7" spans="1:5" s="1" customFormat="1" ht="14.25" customHeight="1">
      <c r="A7" s="107"/>
      <c r="B7" s="107" t="s">
        <v>133</v>
      </c>
      <c r="C7" s="108">
        <v>439.5225</v>
      </c>
      <c r="D7" s="108">
        <v>439.5225</v>
      </c>
      <c r="E7" s="109"/>
    </row>
    <row r="8" spans="1:5" s="1" customFormat="1" ht="14.25" customHeight="1">
      <c r="A8" s="107" t="s">
        <v>134</v>
      </c>
      <c r="B8" s="107" t="s">
        <v>135</v>
      </c>
      <c r="C8" s="108">
        <v>168.2535</v>
      </c>
      <c r="D8" s="108">
        <v>168.2535</v>
      </c>
      <c r="E8" s="109"/>
    </row>
    <row r="9" spans="1:5" s="1" customFormat="1" ht="14.25" customHeight="1">
      <c r="A9" s="107" t="s">
        <v>136</v>
      </c>
      <c r="B9" s="107" t="s">
        <v>137</v>
      </c>
      <c r="C9" s="108">
        <v>146.0373</v>
      </c>
      <c r="D9" s="108">
        <v>146.0373</v>
      </c>
      <c r="E9" s="109"/>
    </row>
    <row r="10" spans="1:5" s="1" customFormat="1" ht="14.25" customHeight="1">
      <c r="A10" s="107" t="s">
        <v>138</v>
      </c>
      <c r="B10" s="107" t="s">
        <v>139</v>
      </c>
      <c r="C10" s="108">
        <v>17.172</v>
      </c>
      <c r="D10" s="108">
        <v>17.172</v>
      </c>
      <c r="E10" s="109"/>
    </row>
    <row r="11" spans="1:5" s="1" customFormat="1" ht="14.25" customHeight="1">
      <c r="A11" s="107" t="s">
        <v>140</v>
      </c>
      <c r="B11" s="107" t="s">
        <v>141</v>
      </c>
      <c r="C11" s="108">
        <v>0.8635</v>
      </c>
      <c r="D11" s="108">
        <v>0.8635</v>
      </c>
      <c r="E11" s="109"/>
    </row>
    <row r="12" spans="1:5" s="1" customFormat="1" ht="14.25" customHeight="1">
      <c r="A12" s="107" t="s">
        <v>142</v>
      </c>
      <c r="B12" s="107" t="s">
        <v>143</v>
      </c>
      <c r="C12" s="108">
        <v>20</v>
      </c>
      <c r="D12" s="108">
        <v>20</v>
      </c>
      <c r="E12" s="109"/>
    </row>
    <row r="13" spans="1:5" s="1" customFormat="1" ht="14.25" customHeight="1">
      <c r="A13" s="107" t="s">
        <v>144</v>
      </c>
      <c r="B13" s="107" t="s">
        <v>145</v>
      </c>
      <c r="C13" s="108">
        <v>58.9029</v>
      </c>
      <c r="D13" s="108">
        <v>58.9029</v>
      </c>
      <c r="E13" s="109"/>
    </row>
    <row r="14" spans="1:5" s="1" customFormat="1" ht="14.25" customHeight="1">
      <c r="A14" s="107" t="s">
        <v>146</v>
      </c>
      <c r="B14" s="107" t="s">
        <v>147</v>
      </c>
      <c r="C14" s="108">
        <v>27.0212</v>
      </c>
      <c r="D14" s="108">
        <v>27.0212</v>
      </c>
      <c r="E14" s="109"/>
    </row>
    <row r="15" spans="1:5" s="1" customFormat="1" ht="14.25" customHeight="1">
      <c r="A15" s="107" t="s">
        <v>148</v>
      </c>
      <c r="B15" s="107" t="s">
        <v>149</v>
      </c>
      <c r="C15" s="108">
        <v>0.5654</v>
      </c>
      <c r="D15" s="108">
        <v>0.5654</v>
      </c>
      <c r="E15" s="109"/>
    </row>
    <row r="16" spans="1:5" s="1" customFormat="1" ht="14.25" customHeight="1">
      <c r="A16" s="107" t="s">
        <v>150</v>
      </c>
      <c r="B16" s="107" t="s">
        <v>151</v>
      </c>
      <c r="C16" s="108">
        <v>0.7067</v>
      </c>
      <c r="D16" s="108">
        <v>0.7067</v>
      </c>
      <c r="E16" s="109"/>
    </row>
    <row r="17" spans="1:5" s="1" customFormat="1" ht="14.25" customHeight="1">
      <c r="A17" s="107"/>
      <c r="B17" s="107" t="s">
        <v>152</v>
      </c>
      <c r="C17" s="108">
        <v>612.764</v>
      </c>
      <c r="D17" s="108"/>
      <c r="E17" s="109">
        <v>612.764</v>
      </c>
    </row>
    <row r="18" spans="1:5" s="1" customFormat="1" ht="14.25" customHeight="1">
      <c r="A18" s="107" t="s">
        <v>153</v>
      </c>
      <c r="B18" s="107" t="s">
        <v>154</v>
      </c>
      <c r="C18" s="108">
        <v>109.6</v>
      </c>
      <c r="D18" s="108"/>
      <c r="E18" s="109">
        <v>109.6</v>
      </c>
    </row>
    <row r="19" spans="1:5" s="1" customFormat="1" ht="14.25" customHeight="1">
      <c r="A19" s="107" t="s">
        <v>155</v>
      </c>
      <c r="B19" s="107" t="s">
        <v>156</v>
      </c>
      <c r="C19" s="108">
        <v>6</v>
      </c>
      <c r="D19" s="108"/>
      <c r="E19" s="109">
        <v>6</v>
      </c>
    </row>
    <row r="20" spans="1:5" s="1" customFormat="1" ht="14.25" customHeight="1">
      <c r="A20" s="107" t="s">
        <v>157</v>
      </c>
      <c r="B20" s="107" t="s">
        <v>158</v>
      </c>
      <c r="C20" s="108">
        <v>1.495</v>
      </c>
      <c r="D20" s="108"/>
      <c r="E20" s="109">
        <v>1.495</v>
      </c>
    </row>
    <row r="21" spans="1:5" s="1" customFormat="1" ht="14.25" customHeight="1">
      <c r="A21" s="107" t="s">
        <v>159</v>
      </c>
      <c r="B21" s="107" t="s">
        <v>160</v>
      </c>
      <c r="C21" s="108">
        <v>10</v>
      </c>
      <c r="D21" s="108"/>
      <c r="E21" s="109">
        <v>10</v>
      </c>
    </row>
    <row r="22" spans="1:5" s="1" customFormat="1" ht="14.25" customHeight="1">
      <c r="A22" s="107" t="s">
        <v>161</v>
      </c>
      <c r="B22" s="107" t="s">
        <v>162</v>
      </c>
      <c r="C22" s="108">
        <v>10</v>
      </c>
      <c r="D22" s="108"/>
      <c r="E22" s="109">
        <v>10</v>
      </c>
    </row>
    <row r="23" spans="1:5" s="1" customFormat="1" ht="14.25" customHeight="1">
      <c r="A23" s="107" t="s">
        <v>163</v>
      </c>
      <c r="B23" s="107" t="s">
        <v>164</v>
      </c>
      <c r="C23" s="108">
        <v>200</v>
      </c>
      <c r="D23" s="108"/>
      <c r="E23" s="109">
        <v>200</v>
      </c>
    </row>
    <row r="24" spans="1:5" s="1" customFormat="1" ht="14.25" customHeight="1">
      <c r="A24" s="107" t="s">
        <v>165</v>
      </c>
      <c r="B24" s="107" t="s">
        <v>166</v>
      </c>
      <c r="C24" s="108">
        <v>10</v>
      </c>
      <c r="D24" s="108"/>
      <c r="E24" s="109">
        <v>10</v>
      </c>
    </row>
    <row r="25" spans="1:5" s="1" customFormat="1" ht="14.25" customHeight="1">
      <c r="A25" s="107" t="s">
        <v>167</v>
      </c>
      <c r="B25" s="107" t="s">
        <v>168</v>
      </c>
      <c r="C25" s="108">
        <v>5</v>
      </c>
      <c r="D25" s="108"/>
      <c r="E25" s="109">
        <v>5</v>
      </c>
    </row>
    <row r="26" spans="1:5" s="1" customFormat="1" ht="14.25" customHeight="1">
      <c r="A26" s="107" t="s">
        <v>169</v>
      </c>
      <c r="B26" s="107" t="s">
        <v>170</v>
      </c>
      <c r="C26" s="108">
        <v>18.5918</v>
      </c>
      <c r="D26" s="108"/>
      <c r="E26" s="109">
        <v>18.5918</v>
      </c>
    </row>
    <row r="27" spans="1:5" s="1" customFormat="1" ht="14.25" customHeight="1">
      <c r="A27" s="107" t="s">
        <v>171</v>
      </c>
      <c r="B27" s="107" t="s">
        <v>172</v>
      </c>
      <c r="C27" s="108">
        <v>39.5582</v>
      </c>
      <c r="D27" s="108"/>
      <c r="E27" s="109">
        <v>39.5582</v>
      </c>
    </row>
    <row r="28" spans="1:5" s="1" customFormat="1" ht="14.25" customHeight="1">
      <c r="A28" s="107" t="s">
        <v>173</v>
      </c>
      <c r="B28" s="107" t="s">
        <v>174</v>
      </c>
      <c r="C28" s="108">
        <v>10</v>
      </c>
      <c r="D28" s="108"/>
      <c r="E28" s="109">
        <v>10</v>
      </c>
    </row>
    <row r="29" spans="1:5" s="1" customFormat="1" ht="14.25" customHeight="1">
      <c r="A29" s="107" t="s">
        <v>175</v>
      </c>
      <c r="B29" s="107" t="s">
        <v>176</v>
      </c>
      <c r="C29" s="108">
        <v>10</v>
      </c>
      <c r="D29" s="108"/>
      <c r="E29" s="109">
        <v>10</v>
      </c>
    </row>
    <row r="30" spans="1:5" s="1" customFormat="1" ht="14.25" customHeight="1">
      <c r="A30" s="107" t="s">
        <v>177</v>
      </c>
      <c r="B30" s="107" t="s">
        <v>178</v>
      </c>
      <c r="C30" s="108">
        <v>12</v>
      </c>
      <c r="D30" s="108"/>
      <c r="E30" s="109">
        <v>12</v>
      </c>
    </row>
    <row r="31" spans="1:5" s="1" customFormat="1" ht="14.25" customHeight="1">
      <c r="A31" s="107" t="s">
        <v>179</v>
      </c>
      <c r="B31" s="107" t="s">
        <v>180</v>
      </c>
      <c r="C31" s="108">
        <v>7.65</v>
      </c>
      <c r="D31" s="108"/>
      <c r="E31" s="109">
        <v>7.65</v>
      </c>
    </row>
    <row r="32" spans="1:5" s="1" customFormat="1" ht="14.25" customHeight="1">
      <c r="A32" s="107" t="s">
        <v>181</v>
      </c>
      <c r="B32" s="107" t="s">
        <v>182</v>
      </c>
      <c r="C32" s="108">
        <v>14.605</v>
      </c>
      <c r="D32" s="108"/>
      <c r="E32" s="109">
        <v>14.605</v>
      </c>
    </row>
    <row r="33" spans="1:5" s="1" customFormat="1" ht="14.25" customHeight="1">
      <c r="A33" s="107" t="s">
        <v>183</v>
      </c>
      <c r="B33" s="107" t="s">
        <v>184</v>
      </c>
      <c r="C33" s="108">
        <v>20</v>
      </c>
      <c r="D33" s="108"/>
      <c r="E33" s="109">
        <v>20</v>
      </c>
    </row>
    <row r="34" spans="1:5" s="1" customFormat="1" ht="14.25" customHeight="1">
      <c r="A34" s="107" t="s">
        <v>185</v>
      </c>
      <c r="B34" s="107" t="s">
        <v>186</v>
      </c>
      <c r="C34" s="108">
        <v>128.264</v>
      </c>
      <c r="D34" s="108"/>
      <c r="E34" s="109">
        <v>128.264</v>
      </c>
    </row>
    <row r="35" spans="1:5" s="1" customFormat="1" ht="14.25" customHeight="1">
      <c r="A35" s="107"/>
      <c r="B35" s="107" t="s">
        <v>187</v>
      </c>
      <c r="C35" s="108">
        <v>178.0896</v>
      </c>
      <c r="D35" s="108">
        <v>178.0896</v>
      </c>
      <c r="E35" s="109"/>
    </row>
    <row r="36" spans="1:5" s="1" customFormat="1" ht="14.25" customHeight="1">
      <c r="A36" s="107" t="s">
        <v>188</v>
      </c>
      <c r="B36" s="107" t="s">
        <v>189</v>
      </c>
      <c r="C36" s="108">
        <v>4.5936</v>
      </c>
      <c r="D36" s="108">
        <v>4.5936</v>
      </c>
      <c r="E36" s="109"/>
    </row>
    <row r="37" spans="1:5" s="1" customFormat="1" ht="14.25" customHeight="1">
      <c r="A37" s="107" t="s">
        <v>190</v>
      </c>
      <c r="B37" s="107" t="s">
        <v>191</v>
      </c>
      <c r="C37" s="108">
        <v>173.496</v>
      </c>
      <c r="D37" s="108">
        <v>173.496</v>
      </c>
      <c r="E37" s="109"/>
    </row>
    <row r="38" spans="1:5" s="1" customFormat="1" ht="14.25" customHeight="1">
      <c r="A38" s="107"/>
      <c r="B38" s="107" t="s">
        <v>192</v>
      </c>
      <c r="C38" s="108">
        <v>10</v>
      </c>
      <c r="D38" s="108"/>
      <c r="E38" s="109">
        <v>10</v>
      </c>
    </row>
    <row r="39" spans="1:5" s="1" customFormat="1" ht="14.25" customHeight="1">
      <c r="A39" s="107" t="s">
        <v>193</v>
      </c>
      <c r="B39" s="107" t="s">
        <v>194</v>
      </c>
      <c r="C39" s="108">
        <v>10</v>
      </c>
      <c r="D39" s="108"/>
      <c r="E39" s="109">
        <v>10</v>
      </c>
    </row>
    <row r="40" spans="1:7" s="1" customFormat="1" ht="21" customHeight="1">
      <c r="A40" s="30"/>
      <c r="B40" s="30"/>
      <c r="C40" s="30"/>
      <c r="D40" s="30"/>
      <c r="E40" s="30"/>
      <c r="F40" s="30"/>
      <c r="G40" s="3"/>
    </row>
    <row r="41" spans="1:6" s="1" customFormat="1" ht="21" customHeight="1">
      <c r="A41" s="30"/>
      <c r="B41" s="30"/>
      <c r="C41" s="30"/>
      <c r="D41" s="30"/>
      <c r="E41" s="30"/>
      <c r="F41" s="30"/>
    </row>
    <row r="42" spans="1:5" s="1" customFormat="1" ht="21" customHeight="1">
      <c r="A42" s="30"/>
      <c r="B42" s="30"/>
      <c r="C42" s="30"/>
      <c r="D42" s="30"/>
      <c r="E42" s="30"/>
    </row>
    <row r="43" spans="1:6" s="1" customFormat="1" ht="21" customHeight="1">
      <c r="A43" s="30"/>
      <c r="B43" s="30"/>
      <c r="C43" s="30"/>
      <c r="D43" s="30"/>
      <c r="E43" s="30"/>
      <c r="F43" s="30"/>
    </row>
    <row r="44" spans="1:6" s="1" customFormat="1" ht="21" customHeight="1">
      <c r="A44" s="30"/>
      <c r="B44" s="30"/>
      <c r="C44" s="30"/>
      <c r="D44" s="30"/>
      <c r="E44" s="30"/>
      <c r="F44" s="30"/>
    </row>
    <row r="45" spans="1:6" s="1" customFormat="1" ht="21" customHeight="1">
      <c r="A45" s="30"/>
      <c r="B45" s="30"/>
      <c r="C45" s="30"/>
      <c r="D45" s="30"/>
      <c r="E45" s="30"/>
      <c r="F45" s="30"/>
    </row>
    <row r="46" spans="1:6" s="1" customFormat="1" ht="21" customHeight="1">
      <c r="A46" s="30"/>
      <c r="B46" s="30"/>
      <c r="C46" s="30"/>
      <c r="D46" s="30"/>
      <c r="E46" s="30"/>
      <c r="F46" s="30"/>
    </row>
    <row r="47" spans="1:6" s="1" customFormat="1" ht="21" customHeight="1">
      <c r="A47" s="30"/>
      <c r="B47" s="30"/>
      <c r="C47" s="30"/>
      <c r="D47" s="30"/>
      <c r="E47" s="30"/>
      <c r="F47" s="30"/>
    </row>
    <row r="48" spans="1:6" s="1" customFormat="1" ht="21" customHeight="1">
      <c r="A48" s="30"/>
      <c r="B48" s="30"/>
      <c r="C48" s="30"/>
      <c r="D48" s="30"/>
      <c r="E48" s="30"/>
      <c r="F48" s="30"/>
    </row>
    <row r="49" s="1" customFormat="1" ht="21" customHeight="1"/>
    <row r="50" spans="1:6" s="1" customFormat="1" ht="21" customHeight="1">
      <c r="A50" s="30"/>
      <c r="B50" s="30"/>
      <c r="C50" s="30"/>
      <c r="D50" s="30"/>
      <c r="E50" s="30"/>
      <c r="F50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39"/>
    </row>
    <row r="2" spans="1:7" s="1" customFormat="1" ht="30" customHeight="1">
      <c r="A2" s="49" t="s">
        <v>195</v>
      </c>
      <c r="B2" s="49"/>
      <c r="C2" s="49"/>
      <c r="D2" s="49"/>
      <c r="E2" s="49"/>
      <c r="F2" s="49"/>
      <c r="G2" s="49"/>
    </row>
    <row r="3" spans="1:7" s="1" customFormat="1" ht="18" customHeight="1">
      <c r="A3" s="55" t="s">
        <v>209</v>
      </c>
      <c r="B3" s="25"/>
      <c r="C3" s="25"/>
      <c r="D3" s="26"/>
      <c r="E3" s="26"/>
      <c r="F3" s="26"/>
      <c r="G3" s="19" t="s">
        <v>10</v>
      </c>
    </row>
    <row r="4" spans="1:7" s="1" customFormat="1" ht="31.5" customHeight="1">
      <c r="A4" s="21" t="s">
        <v>196</v>
      </c>
      <c r="B4" s="21" t="s">
        <v>197</v>
      </c>
      <c r="C4" s="21" t="s">
        <v>36</v>
      </c>
      <c r="D4" s="40" t="s">
        <v>198</v>
      </c>
      <c r="E4" s="21" t="s">
        <v>199</v>
      </c>
      <c r="F4" s="41" t="s">
        <v>200</v>
      </c>
      <c r="G4" s="21" t="s">
        <v>201</v>
      </c>
    </row>
    <row r="5" spans="1:7" s="1" customFormat="1" ht="21.75" customHeight="1">
      <c r="A5" s="42" t="s">
        <v>50</v>
      </c>
      <c r="B5" s="42" t="s">
        <v>50</v>
      </c>
      <c r="C5" s="43">
        <v>1</v>
      </c>
      <c r="D5" s="44">
        <f>C5+1</f>
        <v>2</v>
      </c>
      <c r="E5" s="44">
        <f>D5+1</f>
        <v>3</v>
      </c>
      <c r="F5" s="44">
        <f>E5+1</f>
        <v>4</v>
      </c>
      <c r="G5" s="44">
        <f>F5+1</f>
        <v>5</v>
      </c>
    </row>
    <row r="6" spans="1:7" s="1" customFormat="1" ht="37.5" customHeight="1">
      <c r="A6" s="77" t="s">
        <v>0</v>
      </c>
      <c r="B6" s="77" t="s">
        <v>36</v>
      </c>
      <c r="C6" s="84">
        <f>E6+F6</f>
        <v>59.5582</v>
      </c>
      <c r="D6" s="84"/>
      <c r="E6" s="84">
        <v>39.5582</v>
      </c>
      <c r="F6" s="85">
        <v>20</v>
      </c>
      <c r="G6" s="85"/>
    </row>
    <row r="7" spans="1:7" s="1" customFormat="1" ht="37.5" customHeight="1">
      <c r="A7" s="77" t="s">
        <v>202</v>
      </c>
      <c r="B7" s="77" t="s">
        <v>203</v>
      </c>
      <c r="C7" s="84">
        <f>E7+F7</f>
        <v>59.5582</v>
      </c>
      <c r="D7" s="84"/>
      <c r="E7" s="84">
        <v>39.5582</v>
      </c>
      <c r="F7" s="85">
        <v>20</v>
      </c>
      <c r="G7" s="85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49" t="s">
        <v>204</v>
      </c>
      <c r="B2" s="49"/>
      <c r="C2" s="49"/>
      <c r="D2" s="49"/>
      <c r="E2" s="49"/>
      <c r="F2" s="37"/>
      <c r="G2" s="37"/>
    </row>
    <row r="3" spans="1:7" s="1" customFormat="1" ht="21" customHeight="1">
      <c r="A3" s="75" t="s">
        <v>209</v>
      </c>
      <c r="B3" s="32"/>
      <c r="C3" s="32"/>
      <c r="D3" s="32"/>
      <c r="E3" s="19" t="s">
        <v>10</v>
      </c>
      <c r="F3" s="30"/>
      <c r="G3" s="30"/>
    </row>
    <row r="4" spans="1:7" s="1" customFormat="1" ht="17.25" customHeight="1">
      <c r="A4" s="47" t="s">
        <v>103</v>
      </c>
      <c r="B4" s="47"/>
      <c r="C4" s="47" t="s">
        <v>127</v>
      </c>
      <c r="D4" s="47"/>
      <c r="E4" s="47"/>
      <c r="F4" s="30"/>
      <c r="G4" s="30"/>
    </row>
    <row r="5" spans="1:7" s="1" customFormat="1" ht="21" customHeight="1">
      <c r="A5" s="20" t="s">
        <v>109</v>
      </c>
      <c r="B5" s="33" t="s">
        <v>110</v>
      </c>
      <c r="C5" s="22" t="s">
        <v>36</v>
      </c>
      <c r="D5" s="22" t="s">
        <v>104</v>
      </c>
      <c r="E5" s="22" t="s">
        <v>105</v>
      </c>
      <c r="F5" s="30"/>
      <c r="G5" s="30"/>
    </row>
    <row r="6" spans="1:8" s="1" customFormat="1" ht="21" customHeight="1">
      <c r="A6" s="21" t="s">
        <v>50</v>
      </c>
      <c r="B6" s="21" t="s">
        <v>50</v>
      </c>
      <c r="C6" s="27">
        <v>1</v>
      </c>
      <c r="D6" s="27">
        <f>C6+1</f>
        <v>2</v>
      </c>
      <c r="E6" s="27">
        <f>D6+1</f>
        <v>3</v>
      </c>
      <c r="F6" s="30"/>
      <c r="G6" s="30"/>
      <c r="H6" s="3"/>
    </row>
    <row r="7" spans="1:7" s="1" customFormat="1" ht="18.75" customHeight="1">
      <c r="A7" s="28"/>
      <c r="B7" s="28"/>
      <c r="C7" s="23"/>
      <c r="D7" s="29"/>
      <c r="E7" s="23"/>
      <c r="F7" s="30"/>
      <c r="G7" s="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2019-04-08T07:53:54Z</cp:lastPrinted>
  <dcterms:modified xsi:type="dcterms:W3CDTF">2019-04-08T07:54:04Z</dcterms:modified>
  <cp:category/>
  <cp:version/>
  <cp:contentType/>
  <cp:contentStatus/>
</cp:coreProperties>
</file>