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8520" tabRatio="944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'封面'!$A$1:$R$22</definedName>
    <definedName name="_xlnm.Print_Area">#N/A</definedName>
    <definedName name="_xlnm.Print_Titles">#N/A</definedName>
    <definedName name="_xlnm.Print_Titles" localSheetId="2">'部门收入总表'!$4:$5</definedName>
    <definedName name="_xlnm.Print_Titles" localSheetId="5">'一般公共预算支出表'!$4:$5</definedName>
    <definedName name="_xlnm.Print_Titles" localSheetId="6">'一般公共预算基本支出表'!$4:$6</definedName>
    <definedName name="_xlnm.Print_Area" localSheetId="7">#N/A</definedName>
    <definedName name="_xlnm.Print_Area" localSheetId="9">#N/A</definedName>
    <definedName name="_xlnm.Print_Area" localSheetId="1">#N/A</definedName>
    <definedName name="_xlnm.Print_Area" localSheetId="4">'财拨收支总表'!$A$1:$F$22</definedName>
    <definedName name="_xlnm.Print_Area" localSheetId="10">#N/A</definedName>
    <definedName name="_xlnm.Print_Area" localSheetId="8">#N/A</definedName>
    <definedName name="_xlnm.Print_Titles" localSheetId="3">'部门支出总表'!$4:$5</definedName>
  </definedNames>
  <calcPr fullCalcOnLoad="1"/>
</workbook>
</file>

<file path=xl/sharedStrings.xml><?xml version="1.0" encoding="utf-8"?>
<sst xmlns="http://schemas.openxmlformats.org/spreadsheetml/2006/main" count="387" uniqueCount="222">
  <si>
    <t>2018年部门预算表</t>
  </si>
  <si>
    <t>部门名称：</t>
  </si>
  <si>
    <t/>
  </si>
  <si>
    <t>总计(合计)</t>
  </si>
  <si>
    <t>编制日期：</t>
  </si>
  <si>
    <t>编制单位：</t>
  </si>
  <si>
    <t>南康区隆木乡人民政府</t>
  </si>
  <si>
    <t>单位负责人签章：</t>
  </si>
  <si>
    <t>财务负责人签章：</t>
  </si>
  <si>
    <t>制表人签章：</t>
  </si>
  <si>
    <t>收支预算总表</t>
  </si>
  <si>
    <t>填报单位：南康区隆木乡</t>
  </si>
  <si>
    <t>单位：元</t>
  </si>
  <si>
    <t>收      入</t>
  </si>
  <si>
    <t xml:space="preserve">支出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</si>
  <si>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</si>
  <si>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</si>
  <si>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</si>
  <si>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</si>
  <si>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</si>
  <si>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</si>
  <si>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</si>
  <si>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</si>
  <si>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</si>
  <si>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</si>
  <si>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</si>
  <si>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</si>
  <si>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</si>
  <si>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</si>
  <si>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</si>
  <si>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</si>
  <si>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</si>
  <si>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</si>
  <si>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 xml:space="preserve">    财政拨款结转（结余）</t>
  </si>
  <si>
    <t xml:space="preserve">    其他资金结转（结余）</t>
  </si>
  <si>
    <t>收入总计</t>
  </si>
  <si>
    <t>支出总计</t>
  </si>
  <si>
    <t>部门收入总表</t>
  </si>
  <si>
    <t>功能科目编码</t>
  </si>
  <si>
    <t>功能课目名称</t>
  </si>
  <si>
    <t>合计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</si>
  <si>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</si>
  <si>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</si>
  <si>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</si>
  <si>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</si>
  <si>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</si>
  <si>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</si>
  <si>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</si>
  <si>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上年结转</t>
  </si>
  <si>
    <t>小计</t>
  </si>
  <si>
    <t>一般公共预算拨款收入</t>
  </si>
  <si>
    <t>专项收入</t>
  </si>
  <si>
    <t>政府性基金预算拨款收入</t>
  </si>
  <si>
    <t>预算内投资收入</t>
  </si>
  <si>
    <t>**</t>
  </si>
  <si>
    <t>一般公共服务支出</t>
  </si>
  <si>
    <t xml:space="preserve">  人大事务</t>
  </si>
  <si>
    <t>2010104</t>
  </si>
  <si>
    <t xml:space="preserve">    人大会议</t>
  </si>
  <si>
    <t xml:space="preserve">  政府办公厅（室）及相关机构事务</t>
  </si>
  <si>
    <t>2010301</t>
  </si>
  <si>
    <t xml:space="preserve">    行政运行（政府办公厅（室）及相关机构事务）</t>
  </si>
  <si>
    <t xml:space="preserve">  财政事务</t>
  </si>
  <si>
    <t>2010601</t>
  </si>
  <si>
    <t xml:space="preserve">    行政运行（财政事务）</t>
  </si>
  <si>
    <t>文化体育与传媒支出</t>
  </si>
  <si>
    <t xml:space="preserve">  文化</t>
  </si>
  <si>
    <t>2070101</t>
  </si>
  <si>
    <t xml:space="preserve">    行政运行（文化）</t>
  </si>
  <si>
    <t>社会保障和就业支出</t>
  </si>
  <si>
    <t xml:space="preserve">  行政事业单位离退休</t>
  </si>
  <si>
    <t>2080501</t>
  </si>
  <si>
    <t xml:space="preserve">    归口管理的行政单位离退休</t>
  </si>
  <si>
    <t>2080505</t>
  </si>
  <si>
    <t xml:space="preserve">    机关事业单位基本养老保险缴费支出</t>
  </si>
  <si>
    <t xml:space="preserve">  财政对其他社会保险基金的补助</t>
  </si>
  <si>
    <t>2082702</t>
  </si>
  <si>
    <t xml:space="preserve">    财政对工伤保险基金的补助</t>
  </si>
  <si>
    <t>2082703</t>
  </si>
  <si>
    <t xml:space="preserve">    财政对生育保险基金的补助</t>
  </si>
  <si>
    <t>医疗卫生与计划生育支出</t>
  </si>
  <si>
    <t xml:space="preserve">  计划生育事务</t>
  </si>
  <si>
    <t>2100799</t>
  </si>
  <si>
    <t xml:space="preserve">    其他计划生育事务支出</t>
  </si>
  <si>
    <t xml:space="preserve">  财政对基本医疗保险基金的补助</t>
  </si>
  <si>
    <t>2101201</t>
  </si>
  <si>
    <t xml:space="preserve">    财政对职工基本医疗保险基金的补助</t>
  </si>
  <si>
    <t>农林水支出</t>
  </si>
  <si>
    <t xml:space="preserve">  农业</t>
  </si>
  <si>
    <t>2130101</t>
  </si>
  <si>
    <t xml:space="preserve">    行政运行（农业）</t>
  </si>
  <si>
    <t xml:space="preserve">  农村综合改革</t>
  </si>
  <si>
    <t>2130705</t>
  </si>
  <si>
    <t xml:space="preserve">    对村民委员会和村党支部的补助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</si>
  <si>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</si>
  <si>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</si>
  <si>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</si>
  <si>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</si>
  <si>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</si>
  <si>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</si>
  <si>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</si>
  <si>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</si>
  <si>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</si>
  <si>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201</t>
  </si>
  <si>
    <t xml:space="preserve">  01</t>
  </si>
  <si>
    <t xml:space="preserve">    2010104</t>
  </si>
  <si>
    <t xml:space="preserve">  03</t>
  </si>
  <si>
    <t xml:space="preserve">    2010301</t>
  </si>
  <si>
    <t xml:space="preserve">  06</t>
  </si>
  <si>
    <t xml:space="preserve">    2010601</t>
  </si>
  <si>
    <t>207</t>
  </si>
  <si>
    <t xml:space="preserve">    2070101</t>
  </si>
  <si>
    <t>208</t>
  </si>
  <si>
    <t xml:space="preserve">  05</t>
  </si>
  <si>
    <t xml:space="preserve">    2080501</t>
  </si>
  <si>
    <t xml:space="preserve">    2080505</t>
  </si>
  <si>
    <t xml:space="preserve">  27</t>
  </si>
  <si>
    <t xml:space="preserve">    2082702</t>
  </si>
  <si>
    <t xml:space="preserve">    2082703</t>
  </si>
  <si>
    <t>210</t>
  </si>
  <si>
    <t xml:space="preserve">  07</t>
  </si>
  <si>
    <t xml:space="preserve">    2100799</t>
  </si>
  <si>
    <t xml:space="preserve">  12</t>
  </si>
  <si>
    <t xml:space="preserve">    2101201</t>
  </si>
  <si>
    <t>213</t>
  </si>
  <si>
    <t xml:space="preserve">    2130101</t>
  </si>
  <si>
    <t xml:space="preserve">    2130705</t>
  </si>
  <si>
    <t>财政拨款收支总表</t>
  </si>
  <si>
    <t>一般公共预算支出</t>
  </si>
  <si>
    <t>政府性基金预算支出</t>
  </si>
  <si>
    <t>一、财政拨款收入</t>
  </si>
  <si>
    <t>一、本年支出</t>
  </si>
  <si>
    <t>0</t>
  </si>
  <si>
    <t>一般公共预算支出表</t>
  </si>
  <si>
    <t>2018年预算数</t>
  </si>
  <si>
    <t>一般公共预算基本支出表</t>
  </si>
  <si>
    <t>支出经济分类科目</t>
  </si>
  <si>
    <t>2018年基本支出</t>
  </si>
  <si>
    <t>人员经费</t>
  </si>
  <si>
    <t>公用经费</t>
  </si>
  <si>
    <t>301</t>
  </si>
  <si>
    <t>工资福利支出</t>
  </si>
  <si>
    <t xml:space="preserve">  30130101</t>
  </si>
  <si>
    <t xml:space="preserve">  基本工资</t>
  </si>
  <si>
    <t xml:space="preserve">  3013010201</t>
  </si>
  <si>
    <t xml:space="preserve">  行政参公单位统一津补贴</t>
  </si>
  <si>
    <t xml:space="preserve">  3013010202</t>
  </si>
  <si>
    <t xml:space="preserve">  行政参公单位其他津补贴</t>
  </si>
  <si>
    <t xml:space="preserve">  30130103</t>
  </si>
  <si>
    <t xml:space="preserve">  奖金</t>
  </si>
  <si>
    <t xml:space="preserve">  3013010701</t>
  </si>
  <si>
    <t xml:space="preserve">  事业单位绩效工资</t>
  </si>
  <si>
    <t xml:space="preserve">  3013010702</t>
  </si>
  <si>
    <t xml:space="preserve">  事业单位其他补贴</t>
  </si>
  <si>
    <t xml:space="preserve">  30130108</t>
  </si>
  <si>
    <t xml:space="preserve">  机关事业养老保险缴费</t>
  </si>
  <si>
    <t xml:space="preserve">  30130110</t>
  </si>
  <si>
    <t xml:space="preserve">  职工基本医疗保险缴费</t>
  </si>
  <si>
    <t xml:space="preserve">  3013011204</t>
  </si>
  <si>
    <t xml:space="preserve">  工伤保险</t>
  </si>
  <si>
    <t xml:space="preserve">  3013011205</t>
  </si>
  <si>
    <t xml:space="preserve">  生育保险</t>
  </si>
  <si>
    <t xml:space="preserve">  3013019905</t>
  </si>
  <si>
    <t xml:space="preserve">  其他工资福利支出</t>
  </si>
  <si>
    <t>302</t>
  </si>
  <si>
    <t>商品和服务支出</t>
  </si>
  <si>
    <t xml:space="preserve">  30130201</t>
  </si>
  <si>
    <t xml:space="preserve">  办公费</t>
  </si>
  <si>
    <t xml:space="preserve">  30130202</t>
  </si>
  <si>
    <t xml:space="preserve">  印刷费</t>
  </si>
  <si>
    <t xml:space="preserve">  30130206</t>
  </si>
  <si>
    <t xml:space="preserve">  电费</t>
  </si>
  <si>
    <t xml:space="preserve">  30130207</t>
  </si>
  <si>
    <t xml:space="preserve">  邮电费</t>
  </si>
  <si>
    <t xml:space="preserve">  30130208</t>
  </si>
  <si>
    <t xml:space="preserve">  取暖费</t>
  </si>
  <si>
    <t xml:space="preserve">  30130211</t>
  </si>
  <si>
    <t xml:space="preserve">  差旅费</t>
  </si>
  <si>
    <t xml:space="preserve">  30130215</t>
  </si>
  <si>
    <t xml:space="preserve">  会议费</t>
  </si>
  <si>
    <t xml:space="preserve">  30130216</t>
  </si>
  <si>
    <t xml:space="preserve">  培训费</t>
  </si>
  <si>
    <t xml:space="preserve">  30130217</t>
  </si>
  <si>
    <t xml:space="preserve">  公务接待费</t>
  </si>
  <si>
    <t xml:space="preserve">  30130228</t>
  </si>
  <si>
    <t xml:space="preserve">  工会经费</t>
  </si>
  <si>
    <t xml:space="preserve">  30130229</t>
  </si>
  <si>
    <t xml:space="preserve">  福利费</t>
  </si>
  <si>
    <t xml:space="preserve">  30130231</t>
  </si>
  <si>
    <t xml:space="preserve">  公务用车运行维护费</t>
  </si>
  <si>
    <t xml:space="preserve">  3013023999</t>
  </si>
  <si>
    <t xml:space="preserve">  其他交通费用</t>
  </si>
  <si>
    <t xml:space="preserve">  3013029906</t>
  </si>
  <si>
    <t xml:space="preserve">  妇女卫生费</t>
  </si>
  <si>
    <t xml:space="preserve">  3013029999</t>
  </si>
  <si>
    <t xml:space="preserve">  其他商品和服务支出</t>
  </si>
  <si>
    <t>303</t>
  </si>
  <si>
    <t>对个人和家庭的补助</t>
  </si>
  <si>
    <t xml:space="preserve">  30130305</t>
  </si>
  <si>
    <t xml:space="preserve">  生活补助</t>
  </si>
  <si>
    <t xml:space="preserve">  3013039999</t>
  </si>
  <si>
    <t xml:space="preserve">  其他对个人和家庭补助支出</t>
  </si>
  <si>
    <t>310</t>
  </si>
  <si>
    <t>资本性支出</t>
  </si>
  <si>
    <t xml:space="preserve">  30131002</t>
  </si>
  <si>
    <t xml:space="preserve">  办公设备购置(资本性支出)</t>
  </si>
  <si>
    <t>一般公共预算'三公'经费支出表</t>
  </si>
  <si>
    <t>填报单位:南康区隆木乡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</si>
  <si>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</si>
  <si>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</si>
  <si>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</si>
  <si>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</si>
  <si>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</si>
  <si>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</si>
  <si>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611</t>
  </si>
  <si>
    <t>南康区隆木乡</t>
  </si>
  <si>
    <t xml:space="preserve">  611001</t>
  </si>
  <si>
    <t xml:space="preserve">  隆木乡人民政府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</si>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</sst>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* #,##0;* \-#,##0;* &quot;-&quot;;@"/>
    <numFmt numFmtId="179" formatCode="&quot;￥&quot;* _-#,##0.00;&quot;￥&quot;* \-#,##0.00;&quot;￥&quot;* _-&quot;-&quot;??;@"/>
    <numFmt numFmtId="180" formatCode="#,##0.0000"/>
  </numFmts>
  <fonts count="52">
    <font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20"/>
      <name val="宋体"/>
      <family val="0"/>
    </font>
    <font>
      <sz val="10"/>
      <name val="Arial"/>
      <family val="2"/>
    </font>
    <font>
      <b/>
      <sz val="36"/>
      <name val="宋体"/>
      <family val="0"/>
    </font>
    <font>
      <sz val="36"/>
      <name val="宋体"/>
      <family val="0"/>
    </font>
    <font>
      <sz val="18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sz val="9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0"/>
      <name val="Arial"/>
      <family val="2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4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178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176" fontId="14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177" fontId="14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0" fillId="0" borderId="1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3" fontId="0" fillId="0" borderId="9" xfId="0" applyNumberFormat="1" applyFont="1" applyFill="1" applyBorder="1" applyAlignment="1" applyProtection="1">
      <alignment horizontal="right" vertical="center"/>
      <protection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" fillId="0" borderId="10" xfId="0" applyNumberFormat="1" applyFont="1" applyFill="1" applyBorder="1" applyAlignment="1" applyProtection="1">
      <alignment horizontal="centerContinuous" vertical="center"/>
      <protection/>
    </xf>
    <xf numFmtId="0" fontId="2" fillId="0" borderId="9" xfId="0" applyNumberFormat="1" applyFont="1" applyFill="1" applyBorder="1" applyAlignment="1" applyProtection="1">
      <alignment horizontal="centerContinuous" vertical="center"/>
      <protection/>
    </xf>
    <xf numFmtId="0" fontId="2" fillId="0" borderId="12" xfId="0" applyNumberFormat="1" applyFont="1" applyFill="1" applyBorder="1" applyAlignment="1" applyProtection="1">
      <alignment horizontal="centerContinuous" vertical="center"/>
      <protection/>
    </xf>
    <xf numFmtId="0" fontId="2" fillId="0" borderId="13" xfId="0" applyNumberFormat="1" applyFont="1" applyFill="1" applyBorder="1" applyAlignment="1" applyProtection="1">
      <alignment horizontal="centerContinuous" vertical="center"/>
      <protection/>
    </xf>
    <xf numFmtId="0" fontId="2" fillId="0" borderId="1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 applyProtection="1">
      <alignment horizontal="left" vertical="center" wrapText="1"/>
      <protection/>
    </xf>
    <xf numFmtId="3" fontId="2" fillId="0" borderId="9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Continuous" vertical="center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vertical="center"/>
    </xf>
    <xf numFmtId="0" fontId="0" fillId="0" borderId="0" xfId="0" applyAlignment="1">
      <alignment horizontal="right" vertical="center"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49" fontId="2" fillId="0" borderId="17" xfId="0" applyNumberFormat="1" applyFont="1" applyFill="1" applyBorder="1" applyAlignment="1" applyProtection="1">
      <alignment horizontal="center" vertical="center" wrapText="1"/>
      <protection/>
    </xf>
    <xf numFmtId="37" fontId="2" fillId="0" borderId="17" xfId="0" applyNumberFormat="1" applyFont="1" applyFill="1" applyBorder="1" applyAlignment="1" applyProtection="1">
      <alignment horizontal="center" vertical="center" wrapText="1"/>
      <protection/>
    </xf>
    <xf numFmtId="37" fontId="2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3" fontId="0" fillId="0" borderId="9" xfId="0" applyNumberFormat="1" applyFont="1" applyFill="1" applyBorder="1" applyAlignment="1" applyProtection="1">
      <alignment horizontal="right" vertical="center" wrapText="1"/>
      <protection/>
    </xf>
    <xf numFmtId="3" fontId="0" fillId="0" borderId="10" xfId="0" applyNumberFormat="1" applyFont="1" applyFill="1" applyBorder="1" applyAlignment="1" applyProtection="1">
      <alignment horizontal="right" vertical="center" wrapText="1"/>
      <protection/>
    </xf>
    <xf numFmtId="3" fontId="0" fillId="0" borderId="13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3" fontId="2" fillId="0" borderId="12" xfId="0" applyNumberFormat="1" applyFont="1" applyFill="1" applyBorder="1" applyAlignment="1" applyProtection="1">
      <alignment horizontal="right" vertical="center" wrapText="1"/>
      <protection/>
    </xf>
    <xf numFmtId="4" fontId="2" fillId="0" borderId="0" xfId="0" applyNumberFormat="1" applyFont="1" applyFill="1" applyAlignment="1" applyProtection="1">
      <alignment/>
      <protection/>
    </xf>
    <xf numFmtId="0" fontId="4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0" fontId="2" fillId="0" borderId="10" xfId="0" applyFont="1" applyFill="1" applyBorder="1" applyAlignment="1">
      <alignment horizontal="centerContinuous" vertical="center"/>
    </xf>
    <xf numFmtId="0" fontId="2" fillId="0" borderId="9" xfId="0" applyFont="1" applyFill="1" applyBorder="1" applyAlignment="1">
      <alignment horizontal="centerContinuous" vertical="center"/>
    </xf>
    <xf numFmtId="0" fontId="2" fillId="0" borderId="14" xfId="0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horizontal="center" vertical="center"/>
    </xf>
    <xf numFmtId="4" fontId="2" fillId="0" borderId="9" xfId="0" applyNumberFormat="1" applyFont="1" applyFill="1" applyBorder="1" applyAlignment="1">
      <alignment horizontal="left" vertical="center"/>
    </xf>
    <xf numFmtId="3" fontId="2" fillId="0" borderId="11" xfId="0" applyNumberFormat="1" applyFont="1" applyFill="1" applyBorder="1" applyAlignment="1" applyProtection="1">
      <alignment horizontal="right" vertical="center" wrapText="1"/>
      <protection/>
    </xf>
    <xf numFmtId="4" fontId="2" fillId="0" borderId="13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horizontal="right" vertical="center"/>
    </xf>
    <xf numFmtId="3" fontId="2" fillId="0" borderId="10" xfId="0" applyNumberFormat="1" applyFont="1" applyFill="1" applyBorder="1" applyAlignment="1">
      <alignment vertical="center"/>
    </xf>
    <xf numFmtId="4" fontId="2" fillId="0" borderId="10" xfId="0" applyNumberFormat="1" applyFont="1" applyFill="1" applyBorder="1" applyAlignment="1">
      <alignment horizontal="left" vertical="center"/>
    </xf>
    <xf numFmtId="4" fontId="2" fillId="0" borderId="14" xfId="0" applyNumberFormat="1" applyFont="1" applyFill="1" applyBorder="1" applyAlignment="1" applyProtection="1">
      <alignment horizontal="right" vertical="center" wrapText="1"/>
      <protection/>
    </xf>
    <xf numFmtId="4" fontId="2" fillId="0" borderId="10" xfId="0" applyNumberFormat="1" applyFont="1" applyFill="1" applyBorder="1" applyAlignment="1">
      <alignment vertical="center"/>
    </xf>
    <xf numFmtId="4" fontId="2" fillId="0" borderId="10" xfId="0" applyNumberFormat="1" applyFont="1" applyFill="1" applyBorder="1" applyAlignment="1" applyProtection="1">
      <alignment horizontal="right" vertical="center" wrapText="1"/>
      <protection/>
    </xf>
    <xf numFmtId="4" fontId="2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right" vertical="center"/>
    </xf>
    <xf numFmtId="180" fontId="0" fillId="33" borderId="0" xfId="0" applyNumberFormat="1" applyFont="1" applyFill="1" applyAlignment="1" applyProtection="1">
      <alignment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 vertical="center"/>
    </xf>
    <xf numFmtId="4" fontId="2" fillId="0" borderId="9" xfId="0" applyNumberFormat="1" applyFont="1" applyFill="1" applyBorder="1" applyAlignment="1" applyProtection="1">
      <alignment horizontal="right" vertical="center" wrapText="1"/>
      <protection/>
    </xf>
    <xf numFmtId="4" fontId="2" fillId="0" borderId="13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Alignment="1">
      <alignment horizontal="centerContinuous"/>
    </xf>
    <xf numFmtId="0" fontId="1" fillId="0" borderId="0" xfId="0" applyFont="1" applyFill="1" applyAlignment="1">
      <alignment horizontal="centerContinuous"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8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3" fontId="0" fillId="0" borderId="12" xfId="0" applyNumberFormat="1" applyFont="1" applyFill="1" applyBorder="1" applyAlignment="1" applyProtection="1">
      <alignment horizontal="right" vertical="center" wrapText="1"/>
      <protection/>
    </xf>
    <xf numFmtId="3" fontId="2" fillId="0" borderId="15" xfId="0" applyNumberFormat="1" applyFont="1" applyFill="1" applyBorder="1" applyAlignment="1" applyProtection="1">
      <alignment horizontal="right" vertical="center" wrapText="1"/>
      <protection/>
    </xf>
    <xf numFmtId="3" fontId="2" fillId="0" borderId="14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Fill="1" applyBorder="1" applyAlignment="1">
      <alignment horizontal="right" vertical="center" wrapText="1"/>
    </xf>
    <xf numFmtId="3" fontId="2" fillId="0" borderId="11" xfId="0" applyNumberFormat="1" applyFont="1" applyFill="1" applyBorder="1" applyAlignment="1">
      <alignment horizontal="right" vertical="center" wrapText="1"/>
    </xf>
    <xf numFmtId="4" fontId="2" fillId="0" borderId="13" xfId="0" applyNumberFormat="1" applyFont="1" applyFill="1" applyBorder="1" applyAlignment="1">
      <alignment horizontal="left" vertical="center"/>
    </xf>
    <xf numFmtId="3" fontId="2" fillId="0" borderId="11" xfId="0" applyNumberFormat="1" applyFont="1" applyFill="1" applyBorder="1" applyAlignment="1" applyProtection="1">
      <alignment horizontal="right" vertical="center"/>
      <protection/>
    </xf>
    <xf numFmtId="4" fontId="2" fillId="0" borderId="13" xfId="0" applyNumberFormat="1" applyFont="1" applyFill="1" applyBorder="1" applyAlignment="1">
      <alignment/>
    </xf>
    <xf numFmtId="3" fontId="2" fillId="0" borderId="14" xfId="0" applyNumberFormat="1" applyFont="1" applyFill="1" applyBorder="1" applyAlignment="1">
      <alignment horizontal="right" vertical="center"/>
    </xf>
    <xf numFmtId="3" fontId="0" fillId="0" borderId="0" xfId="0" applyNumberFormat="1" applyFill="1" applyAlignment="1">
      <alignment/>
    </xf>
    <xf numFmtId="3" fontId="0" fillId="0" borderId="0" xfId="0" applyNumberFormat="1" applyAlignment="1">
      <alignment/>
    </xf>
    <xf numFmtId="0" fontId="5" fillId="0" borderId="0" xfId="0" applyNumberFormat="1" applyFont="1" applyFill="1" applyAlignment="1" applyProtection="1">
      <alignment horizontal="right"/>
      <protection/>
    </xf>
    <xf numFmtId="0" fontId="6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49" fontId="0" fillId="0" borderId="0" xfId="0" applyNumberFormat="1" applyFont="1" applyFill="1" applyAlignment="1" applyProtection="1">
      <alignment horizontal="centerContinuous" vertical="center"/>
      <protection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/>
    </xf>
    <xf numFmtId="0" fontId="7" fillId="0" borderId="0" xfId="0" applyFont="1" applyFill="1" applyAlignment="1">
      <alignment horizontal="centerContinuous" vertical="center"/>
    </xf>
    <xf numFmtId="0" fontId="0" fillId="0" borderId="0" xfId="0" applyFill="1" applyAlignment="1">
      <alignment horizontal="centerContinuous" vertical="center"/>
    </xf>
    <xf numFmtId="0" fontId="8" fillId="0" borderId="0" xfId="0" applyFont="1" applyFill="1" applyAlignment="1">
      <alignment horizontal="centerContinuous"/>
    </xf>
    <xf numFmtId="0" fontId="8" fillId="0" borderId="0" xfId="0" applyNumberFormat="1" applyFont="1" applyFill="1" applyAlignment="1" applyProtection="1">
      <alignment horizontal="centerContinuous"/>
      <protection/>
    </xf>
    <xf numFmtId="0" fontId="8" fillId="34" borderId="0" xfId="0" applyNumberFormat="1" applyFont="1" applyFill="1" applyAlignment="1" applyProtection="1">
      <alignment horizontal="centerContinuous"/>
      <protection/>
    </xf>
    <xf numFmtId="0" fontId="10" fillId="0" borderId="0" xfId="0" applyFont="1" applyAlignment="1">
      <alignment horizontal="left" vertical="top"/>
    </xf>
    <xf numFmtId="3" fontId="11" fillId="0" borderId="0" xfId="0" applyNumberFormat="1" applyFont="1" applyFill="1" applyAlignment="1" applyProtection="1">
      <alignment/>
      <protection/>
    </xf>
    <xf numFmtId="0" fontId="8" fillId="0" borderId="0" xfId="0" applyFont="1" applyAlignment="1">
      <alignment horizontal="left" vertical="top"/>
    </xf>
    <xf numFmtId="4" fontId="0" fillId="33" borderId="0" xfId="0" applyNumberFormat="1" applyFont="1" applyFill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IV27"/>
  <sheetViews>
    <sheetView showGridLines="0" showZeros="0" tabSelected="1" workbookViewId="0" topLeftCell="A1">
      <selection activeCell="H10" sqref="H10"/>
    </sheetView>
  </sheetViews>
  <sheetFormatPr defaultColWidth="9.16015625" defaultRowHeight="12.75" customHeight="1"/>
  <sheetData>
    <row r="1" spans="2:22" ht="12.75" customHeight="1">
      <c r="B1" s="102"/>
      <c r="U1" s="4"/>
      <c r="V1" s="118">
        <v>46968844</v>
      </c>
    </row>
    <row r="2" ht="42" customHeight="1">
      <c r="U2" s="4"/>
    </row>
    <row r="3" spans="2:21" ht="61.5" customHeight="1">
      <c r="B3" s="103" t="s">
        <v>0</v>
      </c>
      <c r="C3" s="104"/>
      <c r="D3" s="104"/>
      <c r="E3" s="104"/>
      <c r="F3" s="104"/>
      <c r="G3" s="104"/>
      <c r="H3" s="104"/>
      <c r="I3" s="104"/>
      <c r="J3" s="104"/>
      <c r="K3" s="104"/>
      <c r="L3" s="112"/>
      <c r="M3" s="112"/>
      <c r="N3" s="113"/>
      <c r="O3" s="105"/>
      <c r="P3" s="105"/>
      <c r="Q3" s="105"/>
      <c r="T3" s="4"/>
      <c r="U3" s="4"/>
    </row>
    <row r="4" spans="3:20" ht="38.25" customHeight="1">
      <c r="C4" s="105"/>
      <c r="D4" s="105"/>
      <c r="E4" s="105"/>
      <c r="F4" s="105"/>
      <c r="G4" s="106"/>
      <c r="H4" s="106"/>
      <c r="I4" s="105"/>
      <c r="J4" s="105"/>
      <c r="K4" s="113"/>
      <c r="L4" s="113"/>
      <c r="M4" s="113"/>
      <c r="N4" s="113"/>
      <c r="O4" s="105"/>
      <c r="P4" s="105"/>
      <c r="Q4" s="105"/>
      <c r="R4" s="4"/>
      <c r="S4" s="4"/>
      <c r="T4" s="4"/>
    </row>
    <row r="5" spans="2:18" ht="12.75" customHeight="1">
      <c r="B5" s="4"/>
      <c r="C5" s="4"/>
      <c r="G5" s="4"/>
      <c r="H5" s="4"/>
      <c r="K5" s="4"/>
      <c r="L5" s="4"/>
      <c r="M5" s="4"/>
      <c r="R5" s="4"/>
    </row>
    <row r="6" spans="3:18" ht="25.5" customHeight="1">
      <c r="C6" s="4"/>
      <c r="G6" s="107" t="s">
        <v>1</v>
      </c>
      <c r="H6" s="107"/>
      <c r="I6" s="114" t="s">
        <v>2</v>
      </c>
      <c r="J6" s="115"/>
      <c r="K6" s="115"/>
      <c r="L6" s="116"/>
      <c r="M6" s="115"/>
      <c r="N6" s="116"/>
      <c r="R6" s="4"/>
    </row>
    <row r="7" spans="3:14" ht="12.75" customHeight="1">
      <c r="C7" s="4"/>
      <c r="D7" s="4"/>
      <c r="G7" s="108"/>
      <c r="H7" s="107"/>
      <c r="I7" s="108"/>
      <c r="J7" s="107"/>
      <c r="K7" s="107"/>
      <c r="L7" s="108"/>
      <c r="M7" s="108"/>
      <c r="N7" s="108"/>
    </row>
    <row r="8" spans="4:14" ht="12.75" customHeight="1">
      <c r="D8" s="4"/>
      <c r="G8" s="108"/>
      <c r="H8" s="107"/>
      <c r="I8" s="108"/>
      <c r="J8" s="107"/>
      <c r="K8" s="107"/>
      <c r="L8" s="108"/>
      <c r="M8" s="108"/>
      <c r="N8" s="108"/>
    </row>
    <row r="9" spans="4:256" ht="12.75" customHeight="1">
      <c r="D9" s="4"/>
      <c r="E9" s="4"/>
      <c r="G9" s="108"/>
      <c r="H9" s="108"/>
      <c r="I9" s="107"/>
      <c r="J9" s="108"/>
      <c r="K9" s="107"/>
      <c r="L9" s="107"/>
      <c r="M9" s="107"/>
      <c r="N9" s="108"/>
      <c r="IT9" s="4"/>
      <c r="IU9" s="4"/>
      <c r="IV9" s="120" t="s">
        <v>3</v>
      </c>
    </row>
    <row r="10" spans="5:256" ht="24.75" customHeight="1">
      <c r="E10" s="4"/>
      <c r="G10" s="109" t="s">
        <v>4</v>
      </c>
      <c r="H10" s="108"/>
      <c r="I10" s="108"/>
      <c r="J10" s="108"/>
      <c r="K10" s="107"/>
      <c r="L10" s="107"/>
      <c r="M10" s="107"/>
      <c r="N10" s="108"/>
      <c r="IT10" s="4"/>
      <c r="IV10" s="4"/>
    </row>
    <row r="11" spans="7:256" ht="12.75" customHeight="1">
      <c r="G11" s="108"/>
      <c r="H11" s="108"/>
      <c r="I11" s="108"/>
      <c r="J11" s="108"/>
      <c r="K11" s="107"/>
      <c r="L11" s="107"/>
      <c r="M11" s="107"/>
      <c r="N11" s="107"/>
      <c r="IT11" s="4"/>
      <c r="IV11" s="4"/>
    </row>
    <row r="12" spans="7:256" ht="12.75" customHeight="1">
      <c r="G12" s="108"/>
      <c r="H12" s="108"/>
      <c r="I12" s="108"/>
      <c r="J12" s="107"/>
      <c r="K12" s="107"/>
      <c r="L12" s="107"/>
      <c r="M12" s="107"/>
      <c r="N12" s="108"/>
      <c r="IV12" s="4"/>
    </row>
    <row r="13" spans="7:14" ht="24.75" customHeight="1">
      <c r="G13" s="108" t="s">
        <v>5</v>
      </c>
      <c r="H13" s="108"/>
      <c r="I13" s="114" t="s">
        <v>6</v>
      </c>
      <c r="J13" s="115"/>
      <c r="K13" s="115"/>
      <c r="L13" s="116"/>
      <c r="M13" s="116"/>
      <c r="N13" s="116"/>
    </row>
    <row r="14" spans="10:12" ht="12.75" customHeight="1">
      <c r="J14" s="4"/>
      <c r="K14" s="4"/>
      <c r="L14" s="4"/>
    </row>
    <row r="15" spans="10:12" ht="32.25" customHeight="1">
      <c r="J15" s="4"/>
      <c r="L15" s="4"/>
    </row>
    <row r="16" ht="12.75" customHeight="1">
      <c r="L16" s="4"/>
    </row>
    <row r="17" spans="2:16" ht="31.5" customHeight="1">
      <c r="B17" s="110" t="s">
        <v>7</v>
      </c>
      <c r="C17" s="110"/>
      <c r="D17" s="110"/>
      <c r="E17" s="110"/>
      <c r="F17" s="111"/>
      <c r="G17" s="110"/>
      <c r="H17" s="110" t="s">
        <v>8</v>
      </c>
      <c r="I17" s="110"/>
      <c r="J17" s="111"/>
      <c r="K17" s="110"/>
      <c r="L17" s="110"/>
      <c r="M17" s="110"/>
      <c r="N17" s="110" t="s">
        <v>9</v>
      </c>
      <c r="O17" s="110"/>
      <c r="P17" s="117"/>
    </row>
    <row r="19" ht="16.5" customHeight="1"/>
    <row r="20" ht="12.75" customHeight="1">
      <c r="K20" s="108"/>
    </row>
    <row r="23" ht="30" customHeight="1"/>
    <row r="27" ht="30" customHeight="1">
      <c r="Q27" s="119"/>
    </row>
  </sheetData>
  <sheetProtection/>
  <printOptions horizontalCentered="1"/>
  <pageMargins left="0.59" right="0.59" top="0.59" bottom="0.59" header="0.5" footer="0.5"/>
  <pageSetup fitToHeight="100" horizontalDpi="1200" verticalDpi="12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8.33203125" style="0" customWidth="1"/>
    <col min="2" max="2" width="26.66015625" style="0" customWidth="1"/>
    <col min="3" max="3" width="22.16015625" style="0" customWidth="1"/>
    <col min="4" max="4" width="9.16015625" style="0" customWidth="1"/>
    <col min="5" max="6" width="11.16015625" style="0" customWidth="1"/>
    <col min="7" max="7" width="10.83203125" style="0" customWidth="1"/>
    <col min="8" max="8" width="11" style="0" customWidth="1"/>
    <col min="9" max="9" width="12.83203125" style="0" customWidth="1"/>
    <col min="10" max="10" width="9.16015625" style="0" customWidth="1"/>
    <col min="11" max="11" width="11.5" style="0" customWidth="1"/>
    <col min="12" max="12" width="11.33203125" style="0" customWidth="1"/>
    <col min="13" max="13" width="9.16015625" style="0" customWidth="1"/>
    <col min="14" max="14" width="12.16015625" style="0" customWidth="1"/>
    <col min="15" max="15" width="12" style="0" customWidth="1"/>
    <col min="16" max="16" width="11.5" style="0" customWidth="1"/>
    <col min="17" max="17" width="10.83203125" style="0" customWidth="1"/>
  </cols>
  <sheetData>
    <row r="2" spans="1:2" ht="29.25" customHeight="1">
      <c r="A2" s="1" t="s">
        <v>219</v>
      </c>
      <c r="B2" s="1"/>
    </row>
    <row r="3" ht="17.25" customHeight="1"/>
    <row r="4" spans="1:3" ht="15.75" customHeight="1">
      <c r="A4" s="2" t="s">
        <v>220</v>
      </c>
      <c r="B4" s="3" t="s">
        <v>40</v>
      </c>
      <c r="C4" s="3" t="s">
        <v>31</v>
      </c>
    </row>
    <row r="5" spans="1:3" ht="19.5" customHeight="1">
      <c r="A5" s="2"/>
      <c r="B5" s="3"/>
      <c r="C5" s="3"/>
    </row>
    <row r="6" spans="1:3" ht="22.5" customHeight="1">
      <c r="A6" s="5" t="s">
        <v>54</v>
      </c>
      <c r="B6" s="5">
        <v>1</v>
      </c>
      <c r="C6" s="5">
        <v>2</v>
      </c>
    </row>
    <row r="7" spans="1:6" ht="27.75" customHeight="1">
      <c r="A7" s="7" t="s">
        <v>40</v>
      </c>
      <c r="B7" s="8">
        <v>8352538</v>
      </c>
      <c r="C7" s="9">
        <v>0</v>
      </c>
      <c r="F7" s="4"/>
    </row>
    <row r="8" spans="1:3" ht="27.75" customHeight="1">
      <c r="A8" s="7" t="s">
        <v>55</v>
      </c>
      <c r="B8" s="8">
        <v>5523533</v>
      </c>
      <c r="C8" s="9">
        <v>0</v>
      </c>
    </row>
    <row r="9" spans="1:3" ht="27.75" customHeight="1">
      <c r="A9" s="7" t="s">
        <v>65</v>
      </c>
      <c r="B9" s="8">
        <v>328361</v>
      </c>
      <c r="C9" s="9">
        <v>0</v>
      </c>
    </row>
    <row r="10" spans="1:4" ht="27.75" customHeight="1">
      <c r="A10" s="7" t="s">
        <v>69</v>
      </c>
      <c r="B10" s="8">
        <v>408619</v>
      </c>
      <c r="C10" s="9">
        <v>0</v>
      </c>
      <c r="D10" s="4"/>
    </row>
    <row r="11" spans="1:3" ht="27.75" customHeight="1">
      <c r="A11" s="7" t="s">
        <v>80</v>
      </c>
      <c r="B11" s="8">
        <v>145131</v>
      </c>
      <c r="C11" s="9">
        <v>0</v>
      </c>
    </row>
    <row r="12" spans="1:3" ht="27.75" customHeight="1">
      <c r="A12" s="7" t="s">
        <v>87</v>
      </c>
      <c r="B12" s="8">
        <v>1946894</v>
      </c>
      <c r="C12" s="9">
        <v>0</v>
      </c>
    </row>
  </sheetData>
  <sheetProtection/>
  <mergeCells count="3">
    <mergeCell ref="A4:A5"/>
    <mergeCell ref="B4:B5"/>
    <mergeCell ref="C4:C5"/>
  </mergeCells>
  <printOptions horizontalCentered="1"/>
  <pageMargins left="0.39" right="0.39" top="0.59" bottom="0.59" header="0" footer="0"/>
  <pageSetup fitToHeight="100" fitToWidth="1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5.33203125" style="0" customWidth="1"/>
    <col min="2" max="2" width="25.16015625" style="0" customWidth="1"/>
    <col min="3" max="3" width="28.83203125" style="0" customWidth="1"/>
    <col min="4" max="4" width="34.5" style="0" customWidth="1"/>
  </cols>
  <sheetData>
    <row r="2" spans="1:4" ht="29.25" customHeight="1">
      <c r="A2" s="1" t="s">
        <v>221</v>
      </c>
      <c r="B2" s="1"/>
      <c r="C2" s="1"/>
      <c r="D2" s="1"/>
    </row>
    <row r="3" ht="17.25" customHeight="1"/>
    <row r="4" spans="1:7" ht="21.75" customHeight="1">
      <c r="A4" s="2" t="s">
        <v>220</v>
      </c>
      <c r="B4" s="3" t="s">
        <v>41</v>
      </c>
      <c r="C4" s="3" t="s">
        <v>128</v>
      </c>
      <c r="D4" s="3" t="s">
        <v>129</v>
      </c>
      <c r="G4" s="4"/>
    </row>
    <row r="5" spans="1:8" ht="47.25" customHeight="1">
      <c r="A5" s="2"/>
      <c r="B5" s="3"/>
      <c r="C5" s="3"/>
      <c r="D5" s="3"/>
      <c r="E5" s="4"/>
      <c r="F5" s="4"/>
      <c r="G5" s="4"/>
      <c r="H5" s="4"/>
    </row>
    <row r="6" spans="1:6" ht="22.5" customHeight="1">
      <c r="A6" s="5" t="s">
        <v>54</v>
      </c>
      <c r="B6" s="5">
        <v>1</v>
      </c>
      <c r="C6" s="6">
        <v>2</v>
      </c>
      <c r="D6" s="5">
        <v>3</v>
      </c>
      <c r="E6" s="4"/>
      <c r="F6" s="4"/>
    </row>
    <row r="7" spans="1:5" ht="27.75" customHeight="1">
      <c r="A7" s="7" t="s">
        <v>40</v>
      </c>
      <c r="B7" s="8">
        <v>6779346</v>
      </c>
      <c r="C7" s="8">
        <v>6779346</v>
      </c>
      <c r="D7" s="9">
        <v>0</v>
      </c>
      <c r="E7" s="4"/>
    </row>
    <row r="8" spans="1:4" ht="27.75" customHeight="1">
      <c r="A8" s="7" t="s">
        <v>55</v>
      </c>
      <c r="B8" s="8">
        <v>3950341</v>
      </c>
      <c r="C8" s="8">
        <v>3950341</v>
      </c>
      <c r="D8" s="9">
        <v>0</v>
      </c>
    </row>
    <row r="9" spans="1:5" ht="27.75" customHeight="1">
      <c r="A9" s="7" t="s">
        <v>65</v>
      </c>
      <c r="B9" s="8">
        <v>328361</v>
      </c>
      <c r="C9" s="8">
        <v>328361</v>
      </c>
      <c r="D9" s="9">
        <v>0</v>
      </c>
      <c r="E9" s="4"/>
    </row>
    <row r="10" spans="1:8" ht="27.75" customHeight="1">
      <c r="A10" s="7" t="s">
        <v>69</v>
      </c>
      <c r="B10" s="8">
        <v>408619</v>
      </c>
      <c r="C10" s="8">
        <v>408619</v>
      </c>
      <c r="D10" s="9">
        <v>0</v>
      </c>
      <c r="E10" s="4"/>
      <c r="F10" s="4"/>
      <c r="G10" s="4"/>
      <c r="H10" s="4"/>
    </row>
    <row r="11" spans="1:7" ht="27.75" customHeight="1">
      <c r="A11" s="7" t="s">
        <v>80</v>
      </c>
      <c r="B11" s="8">
        <v>145131</v>
      </c>
      <c r="C11" s="8">
        <v>145131</v>
      </c>
      <c r="D11" s="9">
        <v>0</v>
      </c>
      <c r="E11" s="4"/>
      <c r="F11" s="4"/>
      <c r="G11" s="4"/>
    </row>
    <row r="12" spans="1:4" ht="27.75" customHeight="1">
      <c r="A12" s="7" t="s">
        <v>87</v>
      </c>
      <c r="B12" s="8">
        <v>1946894</v>
      </c>
      <c r="C12" s="8">
        <v>1946894</v>
      </c>
      <c r="D12" s="9">
        <v>0</v>
      </c>
    </row>
    <row r="13" ht="27.75" customHeight="1"/>
    <row r="14" ht="27.75" customHeight="1"/>
    <row r="15" ht="27.75" customHeight="1"/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</sheetData>
  <sheetProtection/>
  <mergeCells count="4">
    <mergeCell ref="A4:A5"/>
    <mergeCell ref="B4:B5"/>
    <mergeCell ref="C4:C5"/>
    <mergeCell ref="D4:D5"/>
  </mergeCells>
  <printOptions horizontalCentered="1"/>
  <pageMargins left="0.39" right="0.39" top="0.59" bottom="0.59" header="0" footer="0"/>
  <pageSetup fitToHeight="100" fitToWidth="1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67"/>
  <sheetViews>
    <sheetView showGridLines="0" showZeros="0" workbookViewId="0" topLeftCell="A1">
      <selection activeCell="A19" sqref="A19"/>
    </sheetView>
  </sheetViews>
  <sheetFormatPr defaultColWidth="9.16015625" defaultRowHeight="19.5" customHeight="1"/>
  <cols>
    <col min="1" max="1" width="49.5" style="10" customWidth="1"/>
    <col min="2" max="2" width="24.33203125" style="10" customWidth="1"/>
    <col min="3" max="3" width="54.33203125" style="10" customWidth="1"/>
    <col min="4" max="4" width="25" style="10" customWidth="1"/>
    <col min="5" max="109" width="9.16015625" style="0" customWidth="1"/>
    <col min="110" max="254" width="9.16015625" style="10" customWidth="1"/>
  </cols>
  <sheetData>
    <row r="1" spans="4:109" s="4" customFormat="1" ht="19.5" customHeight="1">
      <c r="D1" s="14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</row>
    <row r="2" spans="1:4" ht="29.25" customHeight="1">
      <c r="A2" s="51" t="s">
        <v>10</v>
      </c>
      <c r="B2" s="52"/>
      <c r="C2" s="52"/>
      <c r="D2" s="52"/>
    </row>
    <row r="3" spans="1:4" ht="17.25" customHeight="1">
      <c r="A3" s="13" t="s">
        <v>11</v>
      </c>
      <c r="D3" s="14" t="s">
        <v>12</v>
      </c>
    </row>
    <row r="4" spans="1:4" ht="17.25" customHeight="1">
      <c r="A4" s="53" t="s">
        <v>13</v>
      </c>
      <c r="B4" s="54"/>
      <c r="C4" s="16" t="s">
        <v>14</v>
      </c>
      <c r="D4" s="18"/>
    </row>
    <row r="5" spans="1:4" ht="17.25" customHeight="1">
      <c r="A5" s="19" t="s">
        <v>15</v>
      </c>
      <c r="B5" s="22" t="s">
        <v>16</v>
      </c>
      <c r="C5" s="55" t="s">
        <v>17</v>
      </c>
      <c r="D5" s="55" t="s">
        <v>16</v>
      </c>
    </row>
    <row r="6" spans="1:4" ht="17.25" customHeight="1">
      <c r="A6" s="57" t="s">
        <v>18</v>
      </c>
      <c r="B6" s="58">
        <v>6779346</v>
      </c>
      <c r="C6" s="59" t="str">
        <f>'支出总表（引用）'!A7</f>
        <v>合计</v>
      </c>
      <c r="D6" s="26">
        <f>'支出总表（引用）'!B7</f>
        <v>8352538</v>
      </c>
    </row>
    <row r="7" spans="1:4" ht="17.25" customHeight="1">
      <c r="A7" s="57" t="s">
        <v>19</v>
      </c>
      <c r="B7" s="58">
        <v>6779346</v>
      </c>
      <c r="C7" s="59" t="str">
        <f>'支出总表（引用）'!A8</f>
        <v>一般公共服务支出</v>
      </c>
      <c r="D7" s="26">
        <f>'支出总表（引用）'!B8</f>
        <v>5523533</v>
      </c>
    </row>
    <row r="8" spans="1:4" ht="17.25" customHeight="1">
      <c r="A8" s="57" t="s">
        <v>20</v>
      </c>
      <c r="B8" s="58">
        <v>0</v>
      </c>
      <c r="C8" s="59" t="str">
        <f>'支出总表（引用）'!A9</f>
        <v>文化体育与传媒支出</v>
      </c>
      <c r="D8" s="26">
        <f>'支出总表（引用）'!B9</f>
        <v>328361</v>
      </c>
    </row>
    <row r="9" spans="1:4" ht="17.25" customHeight="1">
      <c r="A9" s="57" t="s">
        <v>21</v>
      </c>
      <c r="B9" s="58">
        <v>0</v>
      </c>
      <c r="C9" s="59" t="str">
        <f>'支出总表（引用）'!A10</f>
        <v>社会保障和就业支出</v>
      </c>
      <c r="D9" s="26">
        <f>'支出总表（引用）'!B10</f>
        <v>408619</v>
      </c>
    </row>
    <row r="10" spans="1:4" ht="17.25" customHeight="1">
      <c r="A10" s="57" t="s">
        <v>22</v>
      </c>
      <c r="B10" s="58">
        <v>0</v>
      </c>
      <c r="C10" s="59" t="str">
        <f>'支出总表（引用）'!A11</f>
        <v>医疗卫生与计划生育支出</v>
      </c>
      <c r="D10" s="26">
        <f>'支出总表（引用）'!B11</f>
        <v>145131</v>
      </c>
    </row>
    <row r="11" spans="1:4" ht="17.25" customHeight="1">
      <c r="A11" s="57" t="s">
        <v>23</v>
      </c>
      <c r="B11" s="26">
        <v>0</v>
      </c>
      <c r="C11" s="59" t="str">
        <f>'支出总表（引用）'!A12</f>
        <v>农林水支出</v>
      </c>
      <c r="D11" s="26">
        <f>'支出总表（引用）'!B12</f>
        <v>1946894</v>
      </c>
    </row>
    <row r="12" spans="1:4" ht="17.25" customHeight="1">
      <c r="A12" s="57" t="s">
        <v>24</v>
      </c>
      <c r="B12" s="92">
        <v>0</v>
      </c>
      <c r="C12" s="59">
        <f>'支出总表（引用）'!A13</f>
        <v>0</v>
      </c>
      <c r="D12" s="26">
        <f>'支出总表（引用）'!B13</f>
        <v>0</v>
      </c>
    </row>
    <row r="13" spans="1:4" ht="17.25" customHeight="1">
      <c r="A13" s="57" t="s">
        <v>25</v>
      </c>
      <c r="B13" s="58">
        <v>0</v>
      </c>
      <c r="C13" s="59">
        <f>'支出总表（引用）'!A14</f>
        <v>0</v>
      </c>
      <c r="D13" s="26">
        <f>'支出总表（引用）'!B14</f>
        <v>0</v>
      </c>
    </row>
    <row r="14" spans="1:4" ht="17.25" customHeight="1">
      <c r="A14" s="57" t="s">
        <v>26</v>
      </c>
      <c r="B14" s="58">
        <v>0</v>
      </c>
      <c r="C14" s="59">
        <f>'支出总表（引用）'!A15</f>
        <v>0</v>
      </c>
      <c r="D14" s="26">
        <f>'支出总表（引用）'!B15</f>
        <v>0</v>
      </c>
    </row>
    <row r="15" spans="1:4" ht="17.25" customHeight="1">
      <c r="A15" s="57" t="s">
        <v>27</v>
      </c>
      <c r="B15" s="26">
        <v>0</v>
      </c>
      <c r="C15" s="59">
        <f>'支出总表（引用）'!A16</f>
        <v>0</v>
      </c>
      <c r="D15" s="26">
        <f>'支出总表（引用）'!B16</f>
        <v>0</v>
      </c>
    </row>
    <row r="16" spans="1:4" ht="17.25" customHeight="1">
      <c r="A16" s="62"/>
      <c r="B16" s="93"/>
      <c r="C16" s="64">
        <f>'支出总表（引用）'!A17</f>
        <v>0</v>
      </c>
      <c r="D16" s="26">
        <f>'支出总表（引用）'!B17</f>
        <v>0</v>
      </c>
    </row>
    <row r="17" spans="1:4" ht="19.5" customHeight="1">
      <c r="A17" s="62"/>
      <c r="B17" s="94"/>
      <c r="C17" s="64">
        <f>'支出总表（引用）'!A47</f>
        <v>0</v>
      </c>
      <c r="D17" s="26">
        <f>'支出总表（引用）'!B47</f>
        <v>0</v>
      </c>
    </row>
    <row r="18" spans="1:4" ht="19.5" customHeight="1">
      <c r="A18" s="62"/>
      <c r="B18" s="94"/>
      <c r="C18" s="64">
        <f>'支出总表（引用）'!A48</f>
        <v>0</v>
      </c>
      <c r="D18" s="26">
        <f>'支出总表（引用）'!B48</f>
        <v>0</v>
      </c>
    </row>
    <row r="19" spans="1:4" ht="19.5" customHeight="1">
      <c r="A19" s="62"/>
      <c r="B19" s="94"/>
      <c r="C19" s="64">
        <f>'支出总表（引用）'!A49</f>
        <v>0</v>
      </c>
      <c r="D19" s="26">
        <f>'支出总表（引用）'!B49</f>
        <v>0</v>
      </c>
    </row>
    <row r="20" spans="1:4" ht="17.25" customHeight="1">
      <c r="A20" s="68" t="s">
        <v>28</v>
      </c>
      <c r="B20" s="95">
        <f>SUM(B6,B11,B12,B13,B14,B15)</f>
        <v>6779346</v>
      </c>
      <c r="C20" s="68" t="s">
        <v>29</v>
      </c>
      <c r="D20" s="94">
        <f>'支出总表（引用）'!B7</f>
        <v>8352538</v>
      </c>
    </row>
    <row r="21" spans="1:4" ht="17.25" customHeight="1">
      <c r="A21" s="57" t="s">
        <v>30</v>
      </c>
      <c r="B21" s="58">
        <v>0</v>
      </c>
      <c r="C21" s="96" t="s">
        <v>31</v>
      </c>
      <c r="D21" s="26">
        <f>'支出总表（引用）'!C7</f>
        <v>0</v>
      </c>
    </row>
    <row r="22" spans="1:4" ht="17.25" customHeight="1">
      <c r="A22" s="57" t="s">
        <v>32</v>
      </c>
      <c r="B22" s="97">
        <v>1573192</v>
      </c>
      <c r="C22" s="98"/>
      <c r="D22" s="94"/>
    </row>
    <row r="23" spans="1:4" ht="17.25" customHeight="1">
      <c r="A23" s="57" t="s">
        <v>33</v>
      </c>
      <c r="B23" s="58">
        <v>695422</v>
      </c>
      <c r="C23" s="98"/>
      <c r="D23" s="94"/>
    </row>
    <row r="24" spans="1:4" ht="17.25" customHeight="1">
      <c r="A24" s="57" t="s">
        <v>34</v>
      </c>
      <c r="B24" s="26">
        <v>877770</v>
      </c>
      <c r="C24" s="98"/>
      <c r="D24" s="94"/>
    </row>
    <row r="25" spans="1:4" ht="17.25" customHeight="1">
      <c r="A25" s="68" t="s">
        <v>35</v>
      </c>
      <c r="B25" s="99">
        <f>SUM(B20,B21,B22)</f>
        <v>8352538</v>
      </c>
      <c r="C25" s="68" t="s">
        <v>36</v>
      </c>
      <c r="D25" s="94">
        <f>SUM(D20,D21)</f>
        <v>8352538</v>
      </c>
    </row>
    <row r="26" spans="1:254" ht="19.5" customHeight="1">
      <c r="A26" s="4"/>
      <c r="B26" s="100"/>
      <c r="C26" s="4"/>
      <c r="D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</row>
    <row r="27" spans="1:254" ht="19.5" customHeight="1">
      <c r="A27" s="4"/>
      <c r="B27" s="100"/>
      <c r="C27"/>
      <c r="D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</row>
    <row r="28" spans="1:254" ht="19.5" customHeight="1">
      <c r="A28" s="4"/>
      <c r="B28" s="100"/>
      <c r="C28"/>
      <c r="D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</row>
    <row r="29" spans="1:254" ht="19.5" customHeight="1">
      <c r="A29"/>
      <c r="B29" s="101"/>
      <c r="C29"/>
      <c r="D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</row>
    <row r="30" spans="1:254" ht="19.5" customHeight="1">
      <c r="A30"/>
      <c r="B30"/>
      <c r="C30"/>
      <c r="D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</row>
    <row r="31" spans="1:254" ht="19.5" customHeight="1">
      <c r="A31"/>
      <c r="B31"/>
      <c r="C31"/>
      <c r="D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</row>
    <row r="32" spans="1:254" ht="19.5" customHeight="1">
      <c r="A32"/>
      <c r="B32"/>
      <c r="C32"/>
      <c r="D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</row>
    <row r="33" spans="1:254" ht="19.5" customHeight="1">
      <c r="A33"/>
      <c r="B33"/>
      <c r="C33"/>
      <c r="D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</row>
    <row r="34" spans="1:254" ht="19.5" customHeight="1">
      <c r="A34"/>
      <c r="B34"/>
      <c r="C34"/>
      <c r="D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</row>
    <row r="35" spans="1:254" ht="19.5" customHeight="1">
      <c r="A35"/>
      <c r="B35"/>
      <c r="C35"/>
      <c r="D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</row>
    <row r="36" spans="1:254" ht="19.5" customHeight="1">
      <c r="A36"/>
      <c r="B36"/>
      <c r="C36"/>
      <c r="D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</row>
    <row r="37" spans="1:254" ht="19.5" customHeight="1">
      <c r="A37"/>
      <c r="B37"/>
      <c r="C37"/>
      <c r="D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</row>
    <row r="38" spans="1:254" ht="19.5" customHeight="1">
      <c r="A38"/>
      <c r="B38"/>
      <c r="C38"/>
      <c r="D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</row>
    <row r="39" spans="1:254" ht="19.5" customHeight="1">
      <c r="A39"/>
      <c r="B39"/>
      <c r="C39"/>
      <c r="D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</row>
    <row r="40" spans="1:254" ht="19.5" customHeight="1">
      <c r="A40"/>
      <c r="B40"/>
      <c r="C40"/>
      <c r="D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</row>
    <row r="41" spans="1:254" ht="19.5" customHeight="1">
      <c r="A41"/>
      <c r="B41"/>
      <c r="C41"/>
      <c r="D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</row>
    <row r="42" spans="1:254" ht="19.5" customHeight="1">
      <c r="A42"/>
      <c r="B42"/>
      <c r="C42"/>
      <c r="D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</row>
    <row r="43" spans="1:254" ht="19.5" customHeight="1">
      <c r="A43"/>
      <c r="B43"/>
      <c r="C43"/>
      <c r="D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</row>
    <row r="44" spans="1:254" ht="19.5" customHeight="1">
      <c r="A44"/>
      <c r="B44"/>
      <c r="C44"/>
      <c r="D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</row>
    <row r="45" spans="1:254" ht="19.5" customHeight="1">
      <c r="A45"/>
      <c r="B45"/>
      <c r="C45"/>
      <c r="D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</row>
    <row r="46" spans="1:254" ht="19.5" customHeight="1">
      <c r="A46"/>
      <c r="B46"/>
      <c r="C46"/>
      <c r="D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</row>
    <row r="47" spans="1:254" ht="19.5" customHeight="1">
      <c r="A47"/>
      <c r="B47"/>
      <c r="C47"/>
      <c r="D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</row>
    <row r="48" spans="1:254" ht="19.5" customHeight="1">
      <c r="A48"/>
      <c r="B48"/>
      <c r="C48"/>
      <c r="D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</row>
    <row r="49" spans="1:254" ht="19.5" customHeight="1">
      <c r="A49"/>
      <c r="B49"/>
      <c r="C49"/>
      <c r="D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</row>
    <row r="50" spans="1:254" ht="19.5" customHeight="1">
      <c r="A50"/>
      <c r="B50"/>
      <c r="C50"/>
      <c r="D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</row>
    <row r="51" spans="1:254" ht="19.5" customHeight="1">
      <c r="A51"/>
      <c r="B51"/>
      <c r="C51"/>
      <c r="D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</row>
    <row r="52" spans="1:254" ht="19.5" customHeight="1">
      <c r="A52"/>
      <c r="B52"/>
      <c r="C52"/>
      <c r="D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</row>
    <row r="53" spans="1:254" ht="19.5" customHeight="1">
      <c r="A53"/>
      <c r="B53"/>
      <c r="C53"/>
      <c r="D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</row>
    <row r="54" spans="1:254" ht="19.5" customHeight="1">
      <c r="A54"/>
      <c r="B54"/>
      <c r="C54"/>
      <c r="D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</row>
    <row r="55" spans="1:254" ht="19.5" customHeight="1">
      <c r="A55"/>
      <c r="B55"/>
      <c r="C55"/>
      <c r="D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</row>
    <row r="56" spans="1:254" ht="19.5" customHeight="1">
      <c r="A56"/>
      <c r="B56"/>
      <c r="C56"/>
      <c r="D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</row>
    <row r="57" spans="1:254" ht="19.5" customHeight="1">
      <c r="A57"/>
      <c r="B57"/>
      <c r="C57"/>
      <c r="D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</row>
    <row r="58" spans="1:254" ht="19.5" customHeight="1">
      <c r="A58"/>
      <c r="B58"/>
      <c r="C58"/>
      <c r="D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</row>
    <row r="59" spans="1:254" ht="19.5" customHeight="1">
      <c r="A59"/>
      <c r="B59" s="4"/>
      <c r="C59"/>
      <c r="D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</row>
    <row r="60" spans="1:254" ht="19.5" customHeight="1">
      <c r="A60"/>
      <c r="B60"/>
      <c r="C60"/>
      <c r="D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</row>
    <row r="61" spans="1:254" ht="19.5" customHeight="1">
      <c r="A61"/>
      <c r="B61"/>
      <c r="C61"/>
      <c r="D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</row>
    <row r="62" spans="1:254" ht="19.5" customHeight="1">
      <c r="A62"/>
      <c r="B62"/>
      <c r="C62"/>
      <c r="D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</row>
    <row r="63" spans="1:254" ht="19.5" customHeight="1">
      <c r="A63"/>
      <c r="B63"/>
      <c r="C63"/>
      <c r="D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</row>
    <row r="64" spans="1:254" ht="19.5" customHeight="1">
      <c r="A64"/>
      <c r="B64"/>
      <c r="C64"/>
      <c r="D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</row>
    <row r="65" spans="1:254" ht="19.5" customHeight="1">
      <c r="A65"/>
      <c r="B65"/>
      <c r="C65"/>
      <c r="D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</row>
    <row r="66" spans="1:254" ht="19.5" customHeight="1">
      <c r="A66"/>
      <c r="B66"/>
      <c r="C66"/>
      <c r="D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</row>
    <row r="67" spans="1:254" ht="19.5" customHeight="1">
      <c r="A67"/>
      <c r="B67"/>
      <c r="C67"/>
      <c r="D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</row>
  </sheetData>
  <sheetProtection/>
  <printOptions horizontalCentered="1"/>
  <pageMargins left="0.39" right="0.39" top="0.59" bottom="0.59" header="0" footer="0"/>
  <pageSetup fitToHeight="100" fitToWidth="1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showGridLines="0" showZeros="0" workbookViewId="0" topLeftCell="A1">
      <selection activeCell="D29" sqref="D29"/>
    </sheetView>
  </sheetViews>
  <sheetFormatPr defaultColWidth="9.16015625" defaultRowHeight="12.75" customHeight="1"/>
  <cols>
    <col min="1" max="1" width="14" style="0" customWidth="1"/>
    <col min="2" max="2" width="30.33203125" style="0" customWidth="1"/>
    <col min="3" max="3" width="16" style="0" customWidth="1"/>
    <col min="4" max="4" width="15.5" style="0" customWidth="1"/>
    <col min="5" max="5" width="12.16015625" style="0" customWidth="1"/>
    <col min="6" max="6" width="9.16015625" style="0" customWidth="1"/>
    <col min="7" max="7" width="11.33203125" style="0" customWidth="1"/>
    <col min="8" max="8" width="12" style="0" customWidth="1"/>
    <col min="9" max="9" width="15.33203125" style="0" customWidth="1"/>
    <col min="10" max="10" width="17.16015625" style="0" customWidth="1"/>
    <col min="11" max="13" width="9.16015625" style="0" customWidth="1"/>
    <col min="14" max="14" width="11.5" style="0" customWidth="1"/>
    <col min="15" max="15" width="11.66015625" style="0" customWidth="1"/>
  </cols>
  <sheetData>
    <row r="1" ht="21" customHeight="1">
      <c r="G1" s="4"/>
    </row>
    <row r="2" spans="1:15" ht="29.25" customHeight="1">
      <c r="A2" s="79" t="s">
        <v>37</v>
      </c>
      <c r="B2" s="80"/>
      <c r="C2" s="79"/>
      <c r="D2" s="79"/>
      <c r="E2" s="79"/>
      <c r="F2" s="80"/>
      <c r="G2" s="80"/>
      <c r="H2" s="79"/>
      <c r="I2" s="79"/>
      <c r="J2" s="79"/>
      <c r="K2" s="79"/>
      <c r="L2" s="79"/>
      <c r="M2" s="79"/>
      <c r="N2" s="79"/>
      <c r="O2" s="79"/>
    </row>
    <row r="3" spans="1:15" ht="27.75" customHeight="1">
      <c r="A3" s="4" t="s">
        <v>11</v>
      </c>
      <c r="E3" s="4"/>
      <c r="F3" s="4"/>
      <c r="O3" s="27" t="s">
        <v>12</v>
      </c>
    </row>
    <row r="4" spans="1:15" ht="17.25" customHeight="1">
      <c r="A4" s="3" t="s">
        <v>38</v>
      </c>
      <c r="B4" s="3" t="s">
        <v>39</v>
      </c>
      <c r="C4" s="81" t="s">
        <v>40</v>
      </c>
      <c r="D4" s="82" t="s">
        <v>41</v>
      </c>
      <c r="E4" s="83"/>
      <c r="F4" s="83"/>
      <c r="G4" s="83"/>
      <c r="H4" s="83"/>
      <c r="I4" s="90" t="s">
        <v>42</v>
      </c>
      <c r="J4" s="90" t="s">
        <v>43</v>
      </c>
      <c r="K4" s="90" t="s">
        <v>44</v>
      </c>
      <c r="L4" s="90" t="s">
        <v>45</v>
      </c>
      <c r="M4" s="90" t="s">
        <v>46</v>
      </c>
      <c r="N4" s="90" t="s">
        <v>47</v>
      </c>
      <c r="O4" s="3" t="s">
        <v>48</v>
      </c>
    </row>
    <row r="5" spans="1:15" ht="58.5" customHeight="1">
      <c r="A5" s="3"/>
      <c r="B5" s="3"/>
      <c r="C5" s="84"/>
      <c r="D5" s="85" t="s">
        <v>49</v>
      </c>
      <c r="E5" s="86" t="s">
        <v>50</v>
      </c>
      <c r="F5" s="86" t="s">
        <v>51</v>
      </c>
      <c r="G5" s="86" t="s">
        <v>52</v>
      </c>
      <c r="H5" s="87" t="s">
        <v>53</v>
      </c>
      <c r="I5" s="90"/>
      <c r="J5" s="90"/>
      <c r="K5" s="90"/>
      <c r="L5" s="90"/>
      <c r="M5" s="90"/>
      <c r="N5" s="90"/>
      <c r="O5" s="3"/>
    </row>
    <row r="6" spans="1:15" ht="21" customHeight="1">
      <c r="A6" s="88" t="s">
        <v>54</v>
      </c>
      <c r="B6" s="88" t="s">
        <v>54</v>
      </c>
      <c r="C6" s="89">
        <v>1</v>
      </c>
      <c r="D6" s="5">
        <f aca="true" t="shared" si="0" ref="D6:O6">C6+1</f>
        <v>2</v>
      </c>
      <c r="E6" s="5">
        <f t="shared" si="0"/>
        <v>3</v>
      </c>
      <c r="F6" s="5">
        <f t="shared" si="0"/>
        <v>4</v>
      </c>
      <c r="G6" s="5">
        <f t="shared" si="0"/>
        <v>5</v>
      </c>
      <c r="H6" s="5">
        <f t="shared" si="0"/>
        <v>6</v>
      </c>
      <c r="I6" s="5">
        <f t="shared" si="0"/>
        <v>7</v>
      </c>
      <c r="J6" s="5">
        <f t="shared" si="0"/>
        <v>8</v>
      </c>
      <c r="K6" s="5">
        <f t="shared" si="0"/>
        <v>9</v>
      </c>
      <c r="L6" s="5">
        <f t="shared" si="0"/>
        <v>10</v>
      </c>
      <c r="M6" s="5">
        <f t="shared" si="0"/>
        <v>11</v>
      </c>
      <c r="N6" s="5">
        <f t="shared" si="0"/>
        <v>12</v>
      </c>
      <c r="O6" s="5">
        <f t="shared" si="0"/>
        <v>13</v>
      </c>
    </row>
    <row r="7" spans="1:15" ht="25.5" customHeight="1">
      <c r="A7" s="7"/>
      <c r="B7" s="7" t="s">
        <v>40</v>
      </c>
      <c r="C7" s="40">
        <v>8352538</v>
      </c>
      <c r="D7" s="40">
        <v>6779346</v>
      </c>
      <c r="E7" s="40">
        <v>6779346</v>
      </c>
      <c r="F7" s="40">
        <v>0</v>
      </c>
      <c r="G7" s="40">
        <v>0</v>
      </c>
      <c r="H7" s="40">
        <v>0</v>
      </c>
      <c r="I7" s="40">
        <v>0</v>
      </c>
      <c r="J7" s="40">
        <v>0</v>
      </c>
      <c r="K7" s="41">
        <v>0</v>
      </c>
      <c r="L7" s="91">
        <v>0</v>
      </c>
      <c r="M7" s="40">
        <v>0</v>
      </c>
      <c r="N7" s="40">
        <v>0</v>
      </c>
      <c r="O7" s="41">
        <v>1573192</v>
      </c>
    </row>
    <row r="8" spans="1:16" ht="25.5" customHeight="1">
      <c r="A8" s="7"/>
      <c r="B8" s="7" t="s">
        <v>55</v>
      </c>
      <c r="C8" s="40">
        <v>5523533</v>
      </c>
      <c r="D8" s="40">
        <v>3950341</v>
      </c>
      <c r="E8" s="40">
        <v>3950341</v>
      </c>
      <c r="F8" s="40">
        <v>0</v>
      </c>
      <c r="G8" s="40">
        <v>0</v>
      </c>
      <c r="H8" s="40">
        <v>0</v>
      </c>
      <c r="I8" s="40">
        <v>0</v>
      </c>
      <c r="J8" s="40">
        <v>0</v>
      </c>
      <c r="K8" s="41">
        <v>0</v>
      </c>
      <c r="L8" s="91">
        <v>0</v>
      </c>
      <c r="M8" s="40">
        <v>0</v>
      </c>
      <c r="N8" s="40">
        <v>0</v>
      </c>
      <c r="O8" s="41">
        <v>1573192</v>
      </c>
      <c r="P8" s="4"/>
    </row>
    <row r="9" spans="1:15" ht="25.5" customHeight="1">
      <c r="A9" s="7"/>
      <c r="B9" s="7" t="s">
        <v>56</v>
      </c>
      <c r="C9" s="40">
        <v>60000</v>
      </c>
      <c r="D9" s="40">
        <v>60000</v>
      </c>
      <c r="E9" s="40">
        <v>60000</v>
      </c>
      <c r="F9" s="40">
        <v>0</v>
      </c>
      <c r="G9" s="40">
        <v>0</v>
      </c>
      <c r="H9" s="40">
        <v>0</v>
      </c>
      <c r="I9" s="40">
        <v>0</v>
      </c>
      <c r="J9" s="40">
        <v>0</v>
      </c>
      <c r="K9" s="41">
        <v>0</v>
      </c>
      <c r="L9" s="91">
        <v>0</v>
      </c>
      <c r="M9" s="40">
        <v>0</v>
      </c>
      <c r="N9" s="40">
        <v>0</v>
      </c>
      <c r="O9" s="41">
        <v>0</v>
      </c>
    </row>
    <row r="10" spans="1:15" ht="25.5" customHeight="1">
      <c r="A10" s="7" t="s">
        <v>57</v>
      </c>
      <c r="B10" s="7" t="s">
        <v>58</v>
      </c>
      <c r="C10" s="40">
        <v>60000</v>
      </c>
      <c r="D10" s="40">
        <v>60000</v>
      </c>
      <c r="E10" s="40">
        <v>60000</v>
      </c>
      <c r="F10" s="40">
        <v>0</v>
      </c>
      <c r="G10" s="40">
        <v>0</v>
      </c>
      <c r="H10" s="40">
        <v>0</v>
      </c>
      <c r="I10" s="40">
        <v>0</v>
      </c>
      <c r="J10" s="40">
        <v>0</v>
      </c>
      <c r="K10" s="41">
        <v>0</v>
      </c>
      <c r="L10" s="91">
        <v>0</v>
      </c>
      <c r="M10" s="40">
        <v>0</v>
      </c>
      <c r="N10" s="40">
        <v>0</v>
      </c>
      <c r="O10" s="41">
        <v>0</v>
      </c>
    </row>
    <row r="11" spans="1:15" ht="25.5" customHeight="1">
      <c r="A11" s="7"/>
      <c r="B11" s="7" t="s">
        <v>59</v>
      </c>
      <c r="C11" s="40">
        <v>5301358</v>
      </c>
      <c r="D11" s="40">
        <v>3728166</v>
      </c>
      <c r="E11" s="40">
        <v>3728166</v>
      </c>
      <c r="F11" s="40">
        <v>0</v>
      </c>
      <c r="G11" s="40">
        <v>0</v>
      </c>
      <c r="H11" s="40">
        <v>0</v>
      </c>
      <c r="I11" s="40">
        <v>0</v>
      </c>
      <c r="J11" s="40">
        <v>0</v>
      </c>
      <c r="K11" s="41">
        <v>0</v>
      </c>
      <c r="L11" s="91">
        <v>0</v>
      </c>
      <c r="M11" s="40">
        <v>0</v>
      </c>
      <c r="N11" s="40">
        <v>0</v>
      </c>
      <c r="O11" s="41">
        <v>1573192</v>
      </c>
    </row>
    <row r="12" spans="1:15" ht="25.5" customHeight="1">
      <c r="A12" s="7" t="s">
        <v>60</v>
      </c>
      <c r="B12" s="7" t="s">
        <v>61</v>
      </c>
      <c r="C12" s="40">
        <v>5301358</v>
      </c>
      <c r="D12" s="40">
        <v>3728166</v>
      </c>
      <c r="E12" s="40">
        <v>3728166</v>
      </c>
      <c r="F12" s="40">
        <v>0</v>
      </c>
      <c r="G12" s="40">
        <v>0</v>
      </c>
      <c r="H12" s="40">
        <v>0</v>
      </c>
      <c r="I12" s="40">
        <v>0</v>
      </c>
      <c r="J12" s="40">
        <v>0</v>
      </c>
      <c r="K12" s="41">
        <v>0</v>
      </c>
      <c r="L12" s="91">
        <v>0</v>
      </c>
      <c r="M12" s="40">
        <v>0</v>
      </c>
      <c r="N12" s="40">
        <v>0</v>
      </c>
      <c r="O12" s="41">
        <v>1573192</v>
      </c>
    </row>
    <row r="13" spans="1:15" ht="25.5" customHeight="1">
      <c r="A13" s="7"/>
      <c r="B13" s="7" t="s">
        <v>62</v>
      </c>
      <c r="C13" s="40">
        <v>162175</v>
      </c>
      <c r="D13" s="40">
        <v>162175</v>
      </c>
      <c r="E13" s="40">
        <v>162175</v>
      </c>
      <c r="F13" s="40">
        <v>0</v>
      </c>
      <c r="G13" s="40">
        <v>0</v>
      </c>
      <c r="H13" s="40">
        <v>0</v>
      </c>
      <c r="I13" s="40">
        <v>0</v>
      </c>
      <c r="J13" s="40">
        <v>0</v>
      </c>
      <c r="K13" s="41">
        <v>0</v>
      </c>
      <c r="L13" s="91">
        <v>0</v>
      </c>
      <c r="M13" s="40">
        <v>0</v>
      </c>
      <c r="N13" s="40">
        <v>0</v>
      </c>
      <c r="O13" s="41">
        <v>0</v>
      </c>
    </row>
    <row r="14" spans="1:15" ht="25.5" customHeight="1">
      <c r="A14" s="7" t="s">
        <v>63</v>
      </c>
      <c r="B14" s="7" t="s">
        <v>64</v>
      </c>
      <c r="C14" s="40">
        <v>162175</v>
      </c>
      <c r="D14" s="40">
        <v>162175</v>
      </c>
      <c r="E14" s="40">
        <v>162175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1">
        <v>0</v>
      </c>
      <c r="L14" s="91">
        <v>0</v>
      </c>
      <c r="M14" s="40">
        <v>0</v>
      </c>
      <c r="N14" s="40">
        <v>0</v>
      </c>
      <c r="O14" s="41">
        <v>0</v>
      </c>
    </row>
    <row r="15" spans="1:15" ht="25.5" customHeight="1">
      <c r="A15" s="7"/>
      <c r="B15" s="7" t="s">
        <v>65</v>
      </c>
      <c r="C15" s="40">
        <v>328361</v>
      </c>
      <c r="D15" s="40">
        <v>328361</v>
      </c>
      <c r="E15" s="40">
        <v>328361</v>
      </c>
      <c r="F15" s="40">
        <v>0</v>
      </c>
      <c r="G15" s="40">
        <v>0</v>
      </c>
      <c r="H15" s="40">
        <v>0</v>
      </c>
      <c r="I15" s="40">
        <v>0</v>
      </c>
      <c r="J15" s="40">
        <v>0</v>
      </c>
      <c r="K15" s="41">
        <v>0</v>
      </c>
      <c r="L15" s="91">
        <v>0</v>
      </c>
      <c r="M15" s="40">
        <v>0</v>
      </c>
      <c r="N15" s="40">
        <v>0</v>
      </c>
      <c r="O15" s="41">
        <v>0</v>
      </c>
    </row>
    <row r="16" spans="1:15" ht="25.5" customHeight="1">
      <c r="A16" s="7"/>
      <c r="B16" s="7" t="s">
        <v>66</v>
      </c>
      <c r="C16" s="40">
        <v>328361</v>
      </c>
      <c r="D16" s="40">
        <v>328361</v>
      </c>
      <c r="E16" s="40">
        <v>328361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1">
        <v>0</v>
      </c>
      <c r="L16" s="91">
        <v>0</v>
      </c>
      <c r="M16" s="40">
        <v>0</v>
      </c>
      <c r="N16" s="40">
        <v>0</v>
      </c>
      <c r="O16" s="41">
        <v>0</v>
      </c>
    </row>
    <row r="17" spans="1:15" ht="25.5" customHeight="1">
      <c r="A17" s="7" t="s">
        <v>67</v>
      </c>
      <c r="B17" s="7" t="s">
        <v>68</v>
      </c>
      <c r="C17" s="40">
        <v>328361</v>
      </c>
      <c r="D17" s="40">
        <v>328361</v>
      </c>
      <c r="E17" s="40">
        <v>328361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41">
        <v>0</v>
      </c>
      <c r="L17" s="91">
        <v>0</v>
      </c>
      <c r="M17" s="40">
        <v>0</v>
      </c>
      <c r="N17" s="40">
        <v>0</v>
      </c>
      <c r="O17" s="41">
        <v>0</v>
      </c>
    </row>
    <row r="18" spans="1:15" ht="25.5" customHeight="1">
      <c r="A18" s="7"/>
      <c r="B18" s="7" t="s">
        <v>69</v>
      </c>
      <c r="C18" s="40">
        <v>408619</v>
      </c>
      <c r="D18" s="40">
        <v>408619</v>
      </c>
      <c r="E18" s="40">
        <v>408619</v>
      </c>
      <c r="F18" s="40">
        <v>0</v>
      </c>
      <c r="G18" s="40">
        <v>0</v>
      </c>
      <c r="H18" s="40">
        <v>0</v>
      </c>
      <c r="I18" s="40">
        <v>0</v>
      </c>
      <c r="J18" s="40">
        <v>0</v>
      </c>
      <c r="K18" s="41">
        <v>0</v>
      </c>
      <c r="L18" s="91">
        <v>0</v>
      </c>
      <c r="M18" s="40">
        <v>0</v>
      </c>
      <c r="N18" s="40">
        <v>0</v>
      </c>
      <c r="O18" s="41">
        <v>0</v>
      </c>
    </row>
    <row r="19" spans="1:15" ht="25.5" customHeight="1">
      <c r="A19" s="7"/>
      <c r="B19" s="7" t="s">
        <v>70</v>
      </c>
      <c r="C19" s="40">
        <v>401323</v>
      </c>
      <c r="D19" s="40">
        <v>401323</v>
      </c>
      <c r="E19" s="40">
        <v>401323</v>
      </c>
      <c r="F19" s="40">
        <v>0</v>
      </c>
      <c r="G19" s="40">
        <v>0</v>
      </c>
      <c r="H19" s="40">
        <v>0</v>
      </c>
      <c r="I19" s="40">
        <v>0</v>
      </c>
      <c r="J19" s="40">
        <v>0</v>
      </c>
      <c r="K19" s="41">
        <v>0</v>
      </c>
      <c r="L19" s="91">
        <v>0</v>
      </c>
      <c r="M19" s="40">
        <v>0</v>
      </c>
      <c r="N19" s="40">
        <v>0</v>
      </c>
      <c r="O19" s="41">
        <v>0</v>
      </c>
    </row>
    <row r="20" spans="1:15" ht="25.5" customHeight="1">
      <c r="A20" s="7" t="s">
        <v>71</v>
      </c>
      <c r="B20" s="7" t="s">
        <v>72</v>
      </c>
      <c r="C20" s="40">
        <v>63600</v>
      </c>
      <c r="D20" s="40">
        <v>63600</v>
      </c>
      <c r="E20" s="40">
        <v>63600</v>
      </c>
      <c r="F20" s="40">
        <v>0</v>
      </c>
      <c r="G20" s="40">
        <v>0</v>
      </c>
      <c r="H20" s="40">
        <v>0</v>
      </c>
      <c r="I20" s="40">
        <v>0</v>
      </c>
      <c r="J20" s="40">
        <v>0</v>
      </c>
      <c r="K20" s="41">
        <v>0</v>
      </c>
      <c r="L20" s="91">
        <v>0</v>
      </c>
      <c r="M20" s="40">
        <v>0</v>
      </c>
      <c r="N20" s="40">
        <v>0</v>
      </c>
      <c r="O20" s="41">
        <v>0</v>
      </c>
    </row>
    <row r="21" spans="1:15" ht="25.5" customHeight="1">
      <c r="A21" s="7" t="s">
        <v>73</v>
      </c>
      <c r="B21" s="7" t="s">
        <v>74</v>
      </c>
      <c r="C21" s="40">
        <v>337723</v>
      </c>
      <c r="D21" s="40">
        <v>337723</v>
      </c>
      <c r="E21" s="40">
        <v>337723</v>
      </c>
      <c r="F21" s="40">
        <v>0</v>
      </c>
      <c r="G21" s="40">
        <v>0</v>
      </c>
      <c r="H21" s="40">
        <v>0</v>
      </c>
      <c r="I21" s="40">
        <v>0</v>
      </c>
      <c r="J21" s="40">
        <v>0</v>
      </c>
      <c r="K21" s="41">
        <v>0</v>
      </c>
      <c r="L21" s="91">
        <v>0</v>
      </c>
      <c r="M21" s="40">
        <v>0</v>
      </c>
      <c r="N21" s="40">
        <v>0</v>
      </c>
      <c r="O21" s="41">
        <v>0</v>
      </c>
    </row>
    <row r="22" spans="1:15" ht="25.5" customHeight="1">
      <c r="A22" s="7"/>
      <c r="B22" s="7" t="s">
        <v>75</v>
      </c>
      <c r="C22" s="40">
        <v>7296</v>
      </c>
      <c r="D22" s="40">
        <v>7296</v>
      </c>
      <c r="E22" s="40">
        <v>7296</v>
      </c>
      <c r="F22" s="40">
        <v>0</v>
      </c>
      <c r="G22" s="40">
        <v>0</v>
      </c>
      <c r="H22" s="40">
        <v>0</v>
      </c>
      <c r="I22" s="40">
        <v>0</v>
      </c>
      <c r="J22" s="40">
        <v>0</v>
      </c>
      <c r="K22" s="41">
        <v>0</v>
      </c>
      <c r="L22" s="91">
        <v>0</v>
      </c>
      <c r="M22" s="40">
        <v>0</v>
      </c>
      <c r="N22" s="40">
        <v>0</v>
      </c>
      <c r="O22" s="41">
        <v>0</v>
      </c>
    </row>
    <row r="23" spans="1:15" ht="25.5" customHeight="1">
      <c r="A23" s="7" t="s">
        <v>76</v>
      </c>
      <c r="B23" s="7" t="s">
        <v>77</v>
      </c>
      <c r="C23" s="40">
        <v>3243</v>
      </c>
      <c r="D23" s="40">
        <v>3243</v>
      </c>
      <c r="E23" s="40">
        <v>3243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1">
        <v>0</v>
      </c>
      <c r="L23" s="91">
        <v>0</v>
      </c>
      <c r="M23" s="40">
        <v>0</v>
      </c>
      <c r="N23" s="40">
        <v>0</v>
      </c>
      <c r="O23" s="41">
        <v>0</v>
      </c>
    </row>
    <row r="24" spans="1:15" ht="25.5" customHeight="1">
      <c r="A24" s="7" t="s">
        <v>78</v>
      </c>
      <c r="B24" s="7" t="s">
        <v>79</v>
      </c>
      <c r="C24" s="40">
        <v>4053</v>
      </c>
      <c r="D24" s="40">
        <v>4053</v>
      </c>
      <c r="E24" s="40">
        <v>4053</v>
      </c>
      <c r="F24" s="40">
        <v>0</v>
      </c>
      <c r="G24" s="40">
        <v>0</v>
      </c>
      <c r="H24" s="40">
        <v>0</v>
      </c>
      <c r="I24" s="40">
        <v>0</v>
      </c>
      <c r="J24" s="40">
        <v>0</v>
      </c>
      <c r="K24" s="41">
        <v>0</v>
      </c>
      <c r="L24" s="91">
        <v>0</v>
      </c>
      <c r="M24" s="40">
        <v>0</v>
      </c>
      <c r="N24" s="40">
        <v>0</v>
      </c>
      <c r="O24" s="41">
        <v>0</v>
      </c>
    </row>
    <row r="25" spans="1:15" ht="25.5" customHeight="1">
      <c r="A25" s="7"/>
      <c r="B25" s="7" t="s">
        <v>80</v>
      </c>
      <c r="C25" s="40">
        <v>145131</v>
      </c>
      <c r="D25" s="40">
        <v>145131</v>
      </c>
      <c r="E25" s="40">
        <v>145131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1">
        <v>0</v>
      </c>
      <c r="L25" s="91">
        <v>0</v>
      </c>
      <c r="M25" s="40">
        <v>0</v>
      </c>
      <c r="N25" s="40">
        <v>0</v>
      </c>
      <c r="O25" s="41">
        <v>0</v>
      </c>
    </row>
    <row r="26" spans="1:15" ht="25.5" customHeight="1">
      <c r="A26" s="7"/>
      <c r="B26" s="7" t="s">
        <v>81</v>
      </c>
      <c r="C26" s="40">
        <v>43000</v>
      </c>
      <c r="D26" s="40">
        <v>43000</v>
      </c>
      <c r="E26" s="40">
        <v>43000</v>
      </c>
      <c r="F26" s="40">
        <v>0</v>
      </c>
      <c r="G26" s="40">
        <v>0</v>
      </c>
      <c r="H26" s="40">
        <v>0</v>
      </c>
      <c r="I26" s="40">
        <v>0</v>
      </c>
      <c r="J26" s="40">
        <v>0</v>
      </c>
      <c r="K26" s="41">
        <v>0</v>
      </c>
      <c r="L26" s="91">
        <v>0</v>
      </c>
      <c r="M26" s="40">
        <v>0</v>
      </c>
      <c r="N26" s="40">
        <v>0</v>
      </c>
      <c r="O26" s="41">
        <v>0</v>
      </c>
    </row>
    <row r="27" spans="1:15" ht="25.5" customHeight="1">
      <c r="A27" s="7" t="s">
        <v>82</v>
      </c>
      <c r="B27" s="7" t="s">
        <v>83</v>
      </c>
      <c r="C27" s="40">
        <v>43000</v>
      </c>
      <c r="D27" s="40">
        <v>43000</v>
      </c>
      <c r="E27" s="40">
        <v>43000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1">
        <v>0</v>
      </c>
      <c r="L27" s="91">
        <v>0</v>
      </c>
      <c r="M27" s="40">
        <v>0</v>
      </c>
      <c r="N27" s="40">
        <v>0</v>
      </c>
      <c r="O27" s="41">
        <v>0</v>
      </c>
    </row>
    <row r="28" spans="1:15" ht="25.5" customHeight="1">
      <c r="A28" s="7"/>
      <c r="B28" s="7" t="s">
        <v>84</v>
      </c>
      <c r="C28" s="40">
        <v>102131</v>
      </c>
      <c r="D28" s="40">
        <v>102131</v>
      </c>
      <c r="E28" s="40">
        <v>102131</v>
      </c>
      <c r="F28" s="40">
        <v>0</v>
      </c>
      <c r="G28" s="40">
        <v>0</v>
      </c>
      <c r="H28" s="40">
        <v>0</v>
      </c>
      <c r="I28" s="40">
        <v>0</v>
      </c>
      <c r="J28" s="40">
        <v>0</v>
      </c>
      <c r="K28" s="41">
        <v>0</v>
      </c>
      <c r="L28" s="91">
        <v>0</v>
      </c>
      <c r="M28" s="40">
        <v>0</v>
      </c>
      <c r="N28" s="40">
        <v>0</v>
      </c>
      <c r="O28" s="41">
        <v>0</v>
      </c>
    </row>
    <row r="29" spans="1:15" ht="25.5" customHeight="1">
      <c r="A29" s="7" t="s">
        <v>85</v>
      </c>
      <c r="B29" s="7" t="s">
        <v>86</v>
      </c>
      <c r="C29" s="40">
        <v>102131</v>
      </c>
      <c r="D29" s="40">
        <v>102131</v>
      </c>
      <c r="E29" s="40">
        <v>102131</v>
      </c>
      <c r="F29" s="40">
        <v>0</v>
      </c>
      <c r="G29" s="40">
        <v>0</v>
      </c>
      <c r="H29" s="40">
        <v>0</v>
      </c>
      <c r="I29" s="40">
        <v>0</v>
      </c>
      <c r="J29" s="40">
        <v>0</v>
      </c>
      <c r="K29" s="41">
        <v>0</v>
      </c>
      <c r="L29" s="91">
        <v>0</v>
      </c>
      <c r="M29" s="40">
        <v>0</v>
      </c>
      <c r="N29" s="40">
        <v>0</v>
      </c>
      <c r="O29" s="41">
        <v>0</v>
      </c>
    </row>
    <row r="30" spans="1:15" ht="25.5" customHeight="1">
      <c r="A30" s="7"/>
      <c r="B30" s="7" t="s">
        <v>87</v>
      </c>
      <c r="C30" s="40">
        <v>1946894</v>
      </c>
      <c r="D30" s="40">
        <v>1946894</v>
      </c>
      <c r="E30" s="40">
        <v>1946894</v>
      </c>
      <c r="F30" s="40">
        <v>0</v>
      </c>
      <c r="G30" s="40">
        <v>0</v>
      </c>
      <c r="H30" s="40">
        <v>0</v>
      </c>
      <c r="I30" s="40">
        <v>0</v>
      </c>
      <c r="J30" s="40">
        <v>0</v>
      </c>
      <c r="K30" s="41">
        <v>0</v>
      </c>
      <c r="L30" s="91">
        <v>0</v>
      </c>
      <c r="M30" s="40">
        <v>0</v>
      </c>
      <c r="N30" s="40">
        <v>0</v>
      </c>
      <c r="O30" s="41">
        <v>0</v>
      </c>
    </row>
    <row r="31" spans="1:15" ht="25.5" customHeight="1">
      <c r="A31" s="7"/>
      <c r="B31" s="7" t="s">
        <v>88</v>
      </c>
      <c r="C31" s="40">
        <v>161654</v>
      </c>
      <c r="D31" s="40">
        <v>161654</v>
      </c>
      <c r="E31" s="40">
        <v>161654</v>
      </c>
      <c r="F31" s="40">
        <v>0</v>
      </c>
      <c r="G31" s="40">
        <v>0</v>
      </c>
      <c r="H31" s="40">
        <v>0</v>
      </c>
      <c r="I31" s="40">
        <v>0</v>
      </c>
      <c r="J31" s="40">
        <v>0</v>
      </c>
      <c r="K31" s="41">
        <v>0</v>
      </c>
      <c r="L31" s="91">
        <v>0</v>
      </c>
      <c r="M31" s="40">
        <v>0</v>
      </c>
      <c r="N31" s="40">
        <v>0</v>
      </c>
      <c r="O31" s="41">
        <v>0</v>
      </c>
    </row>
    <row r="32" spans="1:15" ht="25.5" customHeight="1">
      <c r="A32" s="7" t="s">
        <v>89</v>
      </c>
      <c r="B32" s="7" t="s">
        <v>90</v>
      </c>
      <c r="C32" s="40">
        <v>161654</v>
      </c>
      <c r="D32" s="40">
        <v>161654</v>
      </c>
      <c r="E32" s="40">
        <v>161654</v>
      </c>
      <c r="F32" s="40">
        <v>0</v>
      </c>
      <c r="G32" s="40">
        <v>0</v>
      </c>
      <c r="H32" s="40">
        <v>0</v>
      </c>
      <c r="I32" s="40">
        <v>0</v>
      </c>
      <c r="J32" s="40">
        <v>0</v>
      </c>
      <c r="K32" s="41">
        <v>0</v>
      </c>
      <c r="L32" s="91">
        <v>0</v>
      </c>
      <c r="M32" s="40">
        <v>0</v>
      </c>
      <c r="N32" s="40">
        <v>0</v>
      </c>
      <c r="O32" s="41">
        <v>0</v>
      </c>
    </row>
    <row r="33" spans="1:15" ht="25.5" customHeight="1">
      <c r="A33" s="7"/>
      <c r="B33" s="7" t="s">
        <v>91</v>
      </c>
      <c r="C33" s="40">
        <v>1785240</v>
      </c>
      <c r="D33" s="40">
        <v>1785240</v>
      </c>
      <c r="E33" s="40">
        <v>1785240</v>
      </c>
      <c r="F33" s="40">
        <v>0</v>
      </c>
      <c r="G33" s="40">
        <v>0</v>
      </c>
      <c r="H33" s="40">
        <v>0</v>
      </c>
      <c r="I33" s="40">
        <v>0</v>
      </c>
      <c r="J33" s="40">
        <v>0</v>
      </c>
      <c r="K33" s="41">
        <v>0</v>
      </c>
      <c r="L33" s="91">
        <v>0</v>
      </c>
      <c r="M33" s="40">
        <v>0</v>
      </c>
      <c r="N33" s="40">
        <v>0</v>
      </c>
      <c r="O33" s="41">
        <v>0</v>
      </c>
    </row>
    <row r="34" spans="1:15" ht="25.5" customHeight="1">
      <c r="A34" s="7" t="s">
        <v>92</v>
      </c>
      <c r="B34" s="7" t="s">
        <v>93</v>
      </c>
      <c r="C34" s="40">
        <v>1785240</v>
      </c>
      <c r="D34" s="40">
        <v>1785240</v>
      </c>
      <c r="E34" s="40">
        <v>1785240</v>
      </c>
      <c r="F34" s="40">
        <v>0</v>
      </c>
      <c r="G34" s="40">
        <v>0</v>
      </c>
      <c r="H34" s="40">
        <v>0</v>
      </c>
      <c r="I34" s="40">
        <v>0</v>
      </c>
      <c r="J34" s="40">
        <v>0</v>
      </c>
      <c r="K34" s="41">
        <v>0</v>
      </c>
      <c r="L34" s="91">
        <v>0</v>
      </c>
      <c r="M34" s="40">
        <v>0</v>
      </c>
      <c r="N34" s="40">
        <v>0</v>
      </c>
      <c r="O34" s="41">
        <v>0</v>
      </c>
    </row>
  </sheetData>
  <sheetProtection/>
  <mergeCells count="10">
    <mergeCell ref="A4:A5"/>
    <mergeCell ref="B4:B5"/>
    <mergeCell ref="C4:C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39" right="0.39" top="0.59" bottom="0.59" header="0" footer="0"/>
  <pageSetup fitToHeight="100" fitToWidth="1" horizontalDpi="600" verticalDpi="600" orientation="landscape" paperSize="9" scale="84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.66015625" style="0" customWidth="1"/>
    <col min="2" max="2" width="41.33203125" style="0" customWidth="1"/>
    <col min="3" max="4" width="16.83203125" style="0" customWidth="1"/>
    <col min="5" max="5" width="16.16015625" style="0" customWidth="1"/>
    <col min="6" max="6" width="17.66015625" style="0" customWidth="1"/>
    <col min="7" max="8" width="18.5" style="0" customWidth="1"/>
    <col min="9" max="9" width="9.16015625" style="0" customWidth="1"/>
    <col min="10" max="10" width="13.5" style="0" customWidth="1"/>
  </cols>
  <sheetData>
    <row r="1" spans="1:10" ht="21" customHeight="1">
      <c r="A1" s="43"/>
      <c r="B1" s="43"/>
      <c r="C1" s="43"/>
      <c r="D1" s="43"/>
      <c r="E1" s="43"/>
      <c r="F1" s="43"/>
      <c r="G1" s="43"/>
      <c r="H1" s="45"/>
      <c r="I1" s="43"/>
      <c r="J1" s="43"/>
    </row>
    <row r="2" spans="1:10" ht="29.25" customHeight="1">
      <c r="A2" s="28" t="s">
        <v>94</v>
      </c>
      <c r="B2" s="28"/>
      <c r="C2" s="28"/>
      <c r="D2" s="28"/>
      <c r="E2" s="28"/>
      <c r="F2" s="28"/>
      <c r="G2" s="28"/>
      <c r="H2" s="28"/>
      <c r="I2" s="44"/>
      <c r="J2" s="44"/>
    </row>
    <row r="3" spans="1:10" ht="21" customHeight="1">
      <c r="A3" s="13" t="s">
        <v>11</v>
      </c>
      <c r="B3" s="10"/>
      <c r="C3" s="43"/>
      <c r="D3" s="43"/>
      <c r="E3" s="43"/>
      <c r="F3" s="43"/>
      <c r="G3" s="43"/>
      <c r="H3" s="45" t="s">
        <v>12</v>
      </c>
      <c r="I3" s="43"/>
      <c r="J3" s="43"/>
    </row>
    <row r="4" spans="1:10" ht="21" customHeight="1">
      <c r="A4" s="15" t="s">
        <v>95</v>
      </c>
      <c r="B4" s="15"/>
      <c r="C4" s="71" t="s">
        <v>40</v>
      </c>
      <c r="D4" s="72" t="s">
        <v>96</v>
      </c>
      <c r="E4" s="73" t="s">
        <v>97</v>
      </c>
      <c r="F4" s="74" t="s">
        <v>98</v>
      </c>
      <c r="G4" s="3" t="s">
        <v>99</v>
      </c>
      <c r="H4" s="75" t="s">
        <v>100</v>
      </c>
      <c r="I4" s="43"/>
      <c r="J4" s="43"/>
    </row>
    <row r="5" spans="1:10" ht="21" customHeight="1">
      <c r="A5" s="76" t="s">
        <v>101</v>
      </c>
      <c r="B5" s="19" t="s">
        <v>102</v>
      </c>
      <c r="C5" s="71"/>
      <c r="D5" s="72"/>
      <c r="E5" s="73"/>
      <c r="F5" s="74"/>
      <c r="G5" s="3"/>
      <c r="H5" s="75"/>
      <c r="I5" s="43"/>
      <c r="J5" s="43"/>
    </row>
    <row r="6" spans="1:10" ht="21" customHeight="1">
      <c r="A6" s="46" t="s">
        <v>54</v>
      </c>
      <c r="B6" s="46" t="s">
        <v>54</v>
      </c>
      <c r="C6" s="46">
        <v>1</v>
      </c>
      <c r="D6" s="47">
        <f aca="true" t="shared" si="0" ref="D6:H6">C6+1</f>
        <v>2</v>
      </c>
      <c r="E6" s="47">
        <f t="shared" si="0"/>
        <v>3</v>
      </c>
      <c r="F6" s="47">
        <f t="shared" si="0"/>
        <v>4</v>
      </c>
      <c r="G6" s="47">
        <f t="shared" si="0"/>
        <v>5</v>
      </c>
      <c r="H6" s="47">
        <f t="shared" si="0"/>
        <v>6</v>
      </c>
      <c r="I6" s="43"/>
      <c r="J6" s="43"/>
    </row>
    <row r="7" spans="1:10" ht="18.75" customHeight="1">
      <c r="A7" s="24"/>
      <c r="B7" s="24" t="s">
        <v>40</v>
      </c>
      <c r="C7" s="77">
        <v>8352538</v>
      </c>
      <c r="D7" s="77">
        <v>8352538</v>
      </c>
      <c r="E7" s="77">
        <v>0</v>
      </c>
      <c r="F7" s="65">
        <v>0</v>
      </c>
      <c r="G7" s="78">
        <v>0</v>
      </c>
      <c r="H7" s="78">
        <v>0</v>
      </c>
      <c r="I7" s="10"/>
      <c r="J7" s="43"/>
    </row>
    <row r="8" spans="1:10" ht="18.75" customHeight="1">
      <c r="A8" s="24" t="s">
        <v>103</v>
      </c>
      <c r="B8" s="24" t="s">
        <v>55</v>
      </c>
      <c r="C8" s="77">
        <v>5523533</v>
      </c>
      <c r="D8" s="77">
        <v>5523533</v>
      </c>
      <c r="E8" s="77">
        <v>0</v>
      </c>
      <c r="F8" s="65">
        <v>0</v>
      </c>
      <c r="G8" s="78">
        <v>0</v>
      </c>
      <c r="H8" s="78">
        <v>0</v>
      </c>
      <c r="I8" s="10"/>
      <c r="J8" s="10"/>
    </row>
    <row r="9" spans="1:10" ht="18.75" customHeight="1">
      <c r="A9" s="24" t="s">
        <v>104</v>
      </c>
      <c r="B9" s="24" t="s">
        <v>56</v>
      </c>
      <c r="C9" s="77">
        <v>60000</v>
      </c>
      <c r="D9" s="77">
        <v>60000</v>
      </c>
      <c r="E9" s="77">
        <v>0</v>
      </c>
      <c r="F9" s="65">
        <v>0</v>
      </c>
      <c r="G9" s="78">
        <v>0</v>
      </c>
      <c r="H9" s="78">
        <v>0</v>
      </c>
      <c r="I9" s="10"/>
      <c r="J9" s="10"/>
    </row>
    <row r="10" spans="1:10" ht="18.75" customHeight="1">
      <c r="A10" s="24" t="s">
        <v>105</v>
      </c>
      <c r="B10" s="24" t="s">
        <v>58</v>
      </c>
      <c r="C10" s="77">
        <v>60000</v>
      </c>
      <c r="D10" s="77">
        <v>60000</v>
      </c>
      <c r="E10" s="77">
        <v>0</v>
      </c>
      <c r="F10" s="65">
        <v>0</v>
      </c>
      <c r="G10" s="78">
        <v>0</v>
      </c>
      <c r="H10" s="78">
        <v>0</v>
      </c>
      <c r="I10" s="10"/>
      <c r="J10" s="43"/>
    </row>
    <row r="11" spans="1:10" ht="18.75" customHeight="1">
      <c r="A11" s="24" t="s">
        <v>106</v>
      </c>
      <c r="B11" s="24" t="s">
        <v>59</v>
      </c>
      <c r="C11" s="77">
        <v>5301358</v>
      </c>
      <c r="D11" s="77">
        <v>5301358</v>
      </c>
      <c r="E11" s="77">
        <v>0</v>
      </c>
      <c r="F11" s="65">
        <v>0</v>
      </c>
      <c r="G11" s="78">
        <v>0</v>
      </c>
      <c r="H11" s="78">
        <v>0</v>
      </c>
      <c r="I11" s="43"/>
      <c r="J11" s="43"/>
    </row>
    <row r="12" spans="1:10" ht="20.25" customHeight="1">
      <c r="A12" s="24" t="s">
        <v>107</v>
      </c>
      <c r="B12" s="24" t="s">
        <v>61</v>
      </c>
      <c r="C12" s="77">
        <v>5301358</v>
      </c>
      <c r="D12" s="77">
        <v>5301358</v>
      </c>
      <c r="E12" s="77">
        <v>0</v>
      </c>
      <c r="F12" s="65">
        <v>0</v>
      </c>
      <c r="G12" s="78">
        <v>0</v>
      </c>
      <c r="H12" s="78">
        <v>0</v>
      </c>
      <c r="I12" s="43"/>
      <c r="J12" s="43"/>
    </row>
    <row r="13" spans="1:10" ht="18.75" customHeight="1">
      <c r="A13" s="24" t="s">
        <v>108</v>
      </c>
      <c r="B13" s="24" t="s">
        <v>62</v>
      </c>
      <c r="C13" s="77">
        <v>162175</v>
      </c>
      <c r="D13" s="77">
        <v>162175</v>
      </c>
      <c r="E13" s="77">
        <v>0</v>
      </c>
      <c r="F13" s="65">
        <v>0</v>
      </c>
      <c r="G13" s="78">
        <v>0</v>
      </c>
      <c r="H13" s="78">
        <v>0</v>
      </c>
      <c r="I13" s="43"/>
      <c r="J13" s="43"/>
    </row>
    <row r="14" spans="1:10" ht="18.75" customHeight="1">
      <c r="A14" s="24" t="s">
        <v>109</v>
      </c>
      <c r="B14" s="24" t="s">
        <v>64</v>
      </c>
      <c r="C14" s="77">
        <v>162175</v>
      </c>
      <c r="D14" s="77">
        <v>162175</v>
      </c>
      <c r="E14" s="77">
        <v>0</v>
      </c>
      <c r="F14" s="65">
        <v>0</v>
      </c>
      <c r="G14" s="78">
        <v>0</v>
      </c>
      <c r="H14" s="78">
        <v>0</v>
      </c>
      <c r="I14" s="43"/>
      <c r="J14" s="43"/>
    </row>
    <row r="15" spans="1:10" ht="18.75" customHeight="1">
      <c r="A15" s="24" t="s">
        <v>110</v>
      </c>
      <c r="B15" s="24" t="s">
        <v>65</v>
      </c>
      <c r="C15" s="77">
        <v>328361</v>
      </c>
      <c r="D15" s="77">
        <v>328361</v>
      </c>
      <c r="E15" s="77">
        <v>0</v>
      </c>
      <c r="F15" s="65">
        <v>0</v>
      </c>
      <c r="G15" s="78">
        <v>0</v>
      </c>
      <c r="H15" s="78">
        <v>0</v>
      </c>
      <c r="I15" s="43"/>
      <c r="J15" s="43"/>
    </row>
    <row r="16" spans="1:10" ht="18.75" customHeight="1">
      <c r="A16" s="24" t="s">
        <v>104</v>
      </c>
      <c r="B16" s="24" t="s">
        <v>66</v>
      </c>
      <c r="C16" s="77">
        <v>328361</v>
      </c>
      <c r="D16" s="77">
        <v>328361</v>
      </c>
      <c r="E16" s="77">
        <v>0</v>
      </c>
      <c r="F16" s="65">
        <v>0</v>
      </c>
      <c r="G16" s="78">
        <v>0</v>
      </c>
      <c r="H16" s="78">
        <v>0</v>
      </c>
      <c r="I16" s="43"/>
      <c r="J16" s="43"/>
    </row>
    <row r="17" spans="1:8" ht="18.75" customHeight="1">
      <c r="A17" s="24" t="s">
        <v>111</v>
      </c>
      <c r="B17" s="24" t="s">
        <v>68</v>
      </c>
      <c r="C17" s="77">
        <v>328361</v>
      </c>
      <c r="D17" s="77">
        <v>328361</v>
      </c>
      <c r="E17" s="77">
        <v>0</v>
      </c>
      <c r="F17" s="65">
        <v>0</v>
      </c>
      <c r="G17" s="78">
        <v>0</v>
      </c>
      <c r="H17" s="78">
        <v>0</v>
      </c>
    </row>
    <row r="18" spans="1:10" ht="18.75" customHeight="1">
      <c r="A18" s="24" t="s">
        <v>112</v>
      </c>
      <c r="B18" s="24" t="s">
        <v>69</v>
      </c>
      <c r="C18" s="77">
        <v>408619</v>
      </c>
      <c r="D18" s="77">
        <v>408619</v>
      </c>
      <c r="E18" s="77">
        <v>0</v>
      </c>
      <c r="F18" s="65">
        <v>0</v>
      </c>
      <c r="G18" s="78">
        <v>0</v>
      </c>
      <c r="H18" s="78">
        <v>0</v>
      </c>
      <c r="I18" s="43"/>
      <c r="J18" s="43"/>
    </row>
    <row r="19" spans="1:8" ht="18.75" customHeight="1">
      <c r="A19" s="24" t="s">
        <v>113</v>
      </c>
      <c r="B19" s="24" t="s">
        <v>70</v>
      </c>
      <c r="C19" s="77">
        <v>401323</v>
      </c>
      <c r="D19" s="77">
        <v>401323</v>
      </c>
      <c r="E19" s="77">
        <v>0</v>
      </c>
      <c r="F19" s="65">
        <v>0</v>
      </c>
      <c r="G19" s="78">
        <v>0</v>
      </c>
      <c r="H19" s="78">
        <v>0</v>
      </c>
    </row>
    <row r="20" spans="1:8" ht="18.75" customHeight="1">
      <c r="A20" s="24" t="s">
        <v>114</v>
      </c>
      <c r="B20" s="24" t="s">
        <v>72</v>
      </c>
      <c r="C20" s="77">
        <v>63600</v>
      </c>
      <c r="D20" s="77">
        <v>63600</v>
      </c>
      <c r="E20" s="77">
        <v>0</v>
      </c>
      <c r="F20" s="65">
        <v>0</v>
      </c>
      <c r="G20" s="78">
        <v>0</v>
      </c>
      <c r="H20" s="78">
        <v>0</v>
      </c>
    </row>
    <row r="21" spans="1:8" ht="18.75" customHeight="1">
      <c r="A21" s="24" t="s">
        <v>115</v>
      </c>
      <c r="B21" s="24" t="s">
        <v>74</v>
      </c>
      <c r="C21" s="77">
        <v>337723</v>
      </c>
      <c r="D21" s="77">
        <v>337723</v>
      </c>
      <c r="E21" s="77">
        <v>0</v>
      </c>
      <c r="F21" s="65">
        <v>0</v>
      </c>
      <c r="G21" s="78">
        <v>0</v>
      </c>
      <c r="H21" s="78">
        <v>0</v>
      </c>
    </row>
    <row r="22" spans="1:8" ht="18.75" customHeight="1">
      <c r="A22" s="24" t="s">
        <v>116</v>
      </c>
      <c r="B22" s="24" t="s">
        <v>75</v>
      </c>
      <c r="C22" s="77">
        <v>7296</v>
      </c>
      <c r="D22" s="77">
        <v>7296</v>
      </c>
      <c r="E22" s="77">
        <v>0</v>
      </c>
      <c r="F22" s="65">
        <v>0</v>
      </c>
      <c r="G22" s="78">
        <v>0</v>
      </c>
      <c r="H22" s="78">
        <v>0</v>
      </c>
    </row>
    <row r="23" spans="1:8" ht="18.75" customHeight="1">
      <c r="A23" s="24" t="s">
        <v>117</v>
      </c>
      <c r="B23" s="24" t="s">
        <v>77</v>
      </c>
      <c r="C23" s="77">
        <v>3243</v>
      </c>
      <c r="D23" s="77">
        <v>3243</v>
      </c>
      <c r="E23" s="77">
        <v>0</v>
      </c>
      <c r="F23" s="65">
        <v>0</v>
      </c>
      <c r="G23" s="78">
        <v>0</v>
      </c>
      <c r="H23" s="78">
        <v>0</v>
      </c>
    </row>
    <row r="24" spans="1:8" ht="18.75" customHeight="1">
      <c r="A24" s="24" t="s">
        <v>118</v>
      </c>
      <c r="B24" s="24" t="s">
        <v>79</v>
      </c>
      <c r="C24" s="77">
        <v>4053</v>
      </c>
      <c r="D24" s="77">
        <v>4053</v>
      </c>
      <c r="E24" s="77">
        <v>0</v>
      </c>
      <c r="F24" s="65">
        <v>0</v>
      </c>
      <c r="G24" s="78">
        <v>0</v>
      </c>
      <c r="H24" s="78">
        <v>0</v>
      </c>
    </row>
    <row r="25" spans="1:8" ht="18.75" customHeight="1">
      <c r="A25" s="24" t="s">
        <v>119</v>
      </c>
      <c r="B25" s="24" t="s">
        <v>80</v>
      </c>
      <c r="C25" s="77">
        <v>145131</v>
      </c>
      <c r="D25" s="77">
        <v>145131</v>
      </c>
      <c r="E25" s="77">
        <v>0</v>
      </c>
      <c r="F25" s="65">
        <v>0</v>
      </c>
      <c r="G25" s="78">
        <v>0</v>
      </c>
      <c r="H25" s="78">
        <v>0</v>
      </c>
    </row>
    <row r="26" spans="1:8" ht="18.75" customHeight="1">
      <c r="A26" s="24" t="s">
        <v>120</v>
      </c>
      <c r="B26" s="24" t="s">
        <v>81</v>
      </c>
      <c r="C26" s="77">
        <v>43000</v>
      </c>
      <c r="D26" s="77">
        <v>43000</v>
      </c>
      <c r="E26" s="77">
        <v>0</v>
      </c>
      <c r="F26" s="65">
        <v>0</v>
      </c>
      <c r="G26" s="78">
        <v>0</v>
      </c>
      <c r="H26" s="78">
        <v>0</v>
      </c>
    </row>
    <row r="27" spans="1:8" ht="18.75" customHeight="1">
      <c r="A27" s="24" t="s">
        <v>121</v>
      </c>
      <c r="B27" s="24" t="s">
        <v>83</v>
      </c>
      <c r="C27" s="77">
        <v>43000</v>
      </c>
      <c r="D27" s="77">
        <v>43000</v>
      </c>
      <c r="E27" s="77">
        <v>0</v>
      </c>
      <c r="F27" s="65">
        <v>0</v>
      </c>
      <c r="G27" s="78">
        <v>0</v>
      </c>
      <c r="H27" s="78">
        <v>0</v>
      </c>
    </row>
    <row r="28" spans="1:8" ht="18.75" customHeight="1">
      <c r="A28" s="24" t="s">
        <v>122</v>
      </c>
      <c r="B28" s="24" t="s">
        <v>84</v>
      </c>
      <c r="C28" s="77">
        <v>102131</v>
      </c>
      <c r="D28" s="77">
        <v>102131</v>
      </c>
      <c r="E28" s="77">
        <v>0</v>
      </c>
      <c r="F28" s="65">
        <v>0</v>
      </c>
      <c r="G28" s="78">
        <v>0</v>
      </c>
      <c r="H28" s="78">
        <v>0</v>
      </c>
    </row>
    <row r="29" spans="1:8" ht="18.75" customHeight="1">
      <c r="A29" s="24" t="s">
        <v>123</v>
      </c>
      <c r="B29" s="24" t="s">
        <v>86</v>
      </c>
      <c r="C29" s="77">
        <v>102131</v>
      </c>
      <c r="D29" s="77">
        <v>102131</v>
      </c>
      <c r="E29" s="77">
        <v>0</v>
      </c>
      <c r="F29" s="65">
        <v>0</v>
      </c>
      <c r="G29" s="78">
        <v>0</v>
      </c>
      <c r="H29" s="78">
        <v>0</v>
      </c>
    </row>
    <row r="30" spans="1:8" ht="18.75" customHeight="1">
      <c r="A30" s="24" t="s">
        <v>124</v>
      </c>
      <c r="B30" s="24" t="s">
        <v>87</v>
      </c>
      <c r="C30" s="77">
        <v>1946894</v>
      </c>
      <c r="D30" s="77">
        <v>1946894</v>
      </c>
      <c r="E30" s="77">
        <v>0</v>
      </c>
      <c r="F30" s="65">
        <v>0</v>
      </c>
      <c r="G30" s="78">
        <v>0</v>
      </c>
      <c r="H30" s="78">
        <v>0</v>
      </c>
    </row>
    <row r="31" spans="1:8" ht="18.75" customHeight="1">
      <c r="A31" s="24" t="s">
        <v>104</v>
      </c>
      <c r="B31" s="24" t="s">
        <v>88</v>
      </c>
      <c r="C31" s="77">
        <v>161654</v>
      </c>
      <c r="D31" s="77">
        <v>161654</v>
      </c>
      <c r="E31" s="77">
        <v>0</v>
      </c>
      <c r="F31" s="65">
        <v>0</v>
      </c>
      <c r="G31" s="78">
        <v>0</v>
      </c>
      <c r="H31" s="78">
        <v>0</v>
      </c>
    </row>
    <row r="32" spans="1:8" ht="18.75" customHeight="1">
      <c r="A32" s="24" t="s">
        <v>125</v>
      </c>
      <c r="B32" s="24" t="s">
        <v>90</v>
      </c>
      <c r="C32" s="77">
        <v>161654</v>
      </c>
      <c r="D32" s="77">
        <v>161654</v>
      </c>
      <c r="E32" s="77">
        <v>0</v>
      </c>
      <c r="F32" s="65">
        <v>0</v>
      </c>
      <c r="G32" s="78">
        <v>0</v>
      </c>
      <c r="H32" s="78">
        <v>0</v>
      </c>
    </row>
    <row r="33" spans="1:8" ht="18.75" customHeight="1">
      <c r="A33" s="24" t="s">
        <v>120</v>
      </c>
      <c r="B33" s="24" t="s">
        <v>91</v>
      </c>
      <c r="C33" s="77">
        <v>1785240</v>
      </c>
      <c r="D33" s="77">
        <v>1785240</v>
      </c>
      <c r="E33" s="77">
        <v>0</v>
      </c>
      <c r="F33" s="65">
        <v>0</v>
      </c>
      <c r="G33" s="78">
        <v>0</v>
      </c>
      <c r="H33" s="78">
        <v>0</v>
      </c>
    </row>
    <row r="34" spans="1:8" ht="18.75" customHeight="1">
      <c r="A34" s="24" t="s">
        <v>126</v>
      </c>
      <c r="B34" s="24" t="s">
        <v>93</v>
      </c>
      <c r="C34" s="77">
        <v>1785240</v>
      </c>
      <c r="D34" s="77">
        <v>1785240</v>
      </c>
      <c r="E34" s="77">
        <v>0</v>
      </c>
      <c r="F34" s="65">
        <v>0</v>
      </c>
      <c r="G34" s="78">
        <v>0</v>
      </c>
      <c r="H34" s="78">
        <v>0</v>
      </c>
    </row>
  </sheetData>
  <sheetProtection/>
  <mergeCells count="6">
    <mergeCell ref="C4:C5"/>
    <mergeCell ref="D4:D5"/>
    <mergeCell ref="E4:E5"/>
    <mergeCell ref="F4:F5"/>
    <mergeCell ref="G4:G5"/>
    <mergeCell ref="H4:H5"/>
  </mergeCells>
  <printOptions horizontalCentered="1"/>
  <pageMargins left="0.39" right="0.39" top="0.59" bottom="0.59" header="0" footer="0"/>
  <pageSetup fitToHeight="100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89"/>
  <sheetViews>
    <sheetView showGridLines="0" showZeros="0" workbookViewId="0" topLeftCell="A2">
      <selection activeCell="A11" sqref="A11"/>
    </sheetView>
  </sheetViews>
  <sheetFormatPr defaultColWidth="9.16015625" defaultRowHeight="12.75" customHeight="1"/>
  <cols>
    <col min="1" max="1" width="35.66015625" style="0" customWidth="1"/>
    <col min="2" max="2" width="24.33203125" style="0" customWidth="1"/>
    <col min="3" max="3" width="33.5" style="0" customWidth="1"/>
    <col min="4" max="4" width="27.66015625" style="0" customWidth="1"/>
    <col min="5" max="5" width="25.33203125" style="0" customWidth="1"/>
    <col min="6" max="6" width="23" style="0" customWidth="1"/>
    <col min="7" max="7" width="9.16015625" style="0" customWidth="1"/>
  </cols>
  <sheetData>
    <row r="1" spans="1:7" ht="19.5" customHeight="1">
      <c r="A1" s="10"/>
      <c r="B1" s="10"/>
      <c r="C1" s="10"/>
      <c r="D1" s="10"/>
      <c r="E1" s="10"/>
      <c r="F1" s="14"/>
      <c r="G1" s="10"/>
    </row>
    <row r="2" spans="1:7" ht="29.25" customHeight="1">
      <c r="A2" s="51" t="s">
        <v>127</v>
      </c>
      <c r="B2" s="52"/>
      <c r="C2" s="52"/>
      <c r="D2" s="52"/>
      <c r="E2" s="52"/>
      <c r="F2" s="52"/>
      <c r="G2" s="10"/>
    </row>
    <row r="3" spans="1:7" ht="17.25" customHeight="1">
      <c r="A3" s="13" t="s">
        <v>11</v>
      </c>
      <c r="B3" s="10"/>
      <c r="C3" s="10"/>
      <c r="D3" s="10"/>
      <c r="E3" s="10"/>
      <c r="F3" s="14" t="s">
        <v>12</v>
      </c>
      <c r="G3" s="10"/>
    </row>
    <row r="4" spans="1:7" ht="17.25" customHeight="1">
      <c r="A4" s="53" t="s">
        <v>13</v>
      </c>
      <c r="B4" s="54"/>
      <c r="C4" s="16" t="s">
        <v>14</v>
      </c>
      <c r="D4" s="17"/>
      <c r="E4" s="17"/>
      <c r="F4" s="18"/>
      <c r="G4" s="10"/>
    </row>
    <row r="5" spans="1:7" ht="17.25" customHeight="1">
      <c r="A5" s="19" t="s">
        <v>15</v>
      </c>
      <c r="B5" s="22" t="s">
        <v>16</v>
      </c>
      <c r="C5" s="55" t="s">
        <v>17</v>
      </c>
      <c r="D5" s="55" t="s">
        <v>40</v>
      </c>
      <c r="E5" s="56" t="s">
        <v>128</v>
      </c>
      <c r="F5" s="56" t="s">
        <v>129</v>
      </c>
      <c r="G5" s="10"/>
    </row>
    <row r="6" spans="1:7" ht="17.25" customHeight="1">
      <c r="A6" s="57" t="s">
        <v>130</v>
      </c>
      <c r="B6" s="58">
        <v>6779346</v>
      </c>
      <c r="C6" s="59" t="s">
        <v>131</v>
      </c>
      <c r="D6" s="60">
        <f>'财拨总表（引用）'!B7</f>
        <v>6779346</v>
      </c>
      <c r="E6" s="60">
        <f>'财拨总表（引用）'!C7</f>
        <v>6779346</v>
      </c>
      <c r="F6" s="60">
        <f>'财拨总表（引用）'!D7</f>
        <v>0</v>
      </c>
      <c r="G6" s="10"/>
    </row>
    <row r="7" spans="1:7" ht="17.25" customHeight="1">
      <c r="A7" s="57" t="s">
        <v>19</v>
      </c>
      <c r="B7" s="58">
        <v>6779346</v>
      </c>
      <c r="C7" s="59" t="str">
        <f>'财拨总表（引用）'!A8</f>
        <v>一般公共服务支出</v>
      </c>
      <c r="D7" s="61">
        <f>'财拨总表（引用）'!B8</f>
        <v>3950341</v>
      </c>
      <c r="E7" s="61">
        <f>'财拨总表（引用）'!C8</f>
        <v>3950341</v>
      </c>
      <c r="F7" s="61">
        <f>'财拨总表（引用）'!D8</f>
        <v>0</v>
      </c>
      <c r="G7" s="10"/>
    </row>
    <row r="8" spans="1:7" ht="17.25" customHeight="1">
      <c r="A8" s="57" t="s">
        <v>20</v>
      </c>
      <c r="B8" s="58">
        <v>0</v>
      </c>
      <c r="C8" s="59" t="str">
        <f>'财拨总表（引用）'!A9</f>
        <v>文化体育与传媒支出</v>
      </c>
      <c r="D8" s="61">
        <f>'财拨总表（引用）'!B9</f>
        <v>328361</v>
      </c>
      <c r="E8" s="61">
        <f>'财拨总表（引用）'!C9</f>
        <v>328361</v>
      </c>
      <c r="F8" s="61">
        <f>'财拨总表（引用）'!D9</f>
        <v>0</v>
      </c>
      <c r="G8" s="10"/>
    </row>
    <row r="9" spans="1:7" ht="17.25" customHeight="1">
      <c r="A9" s="57" t="s">
        <v>21</v>
      </c>
      <c r="B9" s="58">
        <v>0</v>
      </c>
      <c r="C9" s="59" t="str">
        <f>'财拨总表（引用）'!A10</f>
        <v>社会保障和就业支出</v>
      </c>
      <c r="D9" s="61">
        <f>'财拨总表（引用）'!B10</f>
        <v>408619</v>
      </c>
      <c r="E9" s="61">
        <f>'财拨总表（引用）'!C10</f>
        <v>408619</v>
      </c>
      <c r="F9" s="61">
        <f>'财拨总表（引用）'!D10</f>
        <v>0</v>
      </c>
      <c r="G9" s="10"/>
    </row>
    <row r="10" spans="1:7" ht="17.25" customHeight="1">
      <c r="A10" s="57" t="s">
        <v>22</v>
      </c>
      <c r="B10" s="26">
        <v>0</v>
      </c>
      <c r="C10" s="59" t="str">
        <f>'财拨总表（引用）'!A11</f>
        <v>医疗卫生与计划生育支出</v>
      </c>
      <c r="D10" s="61">
        <f>'财拨总表（引用）'!B11</f>
        <v>145131</v>
      </c>
      <c r="E10" s="61">
        <f>'财拨总表（引用）'!C11</f>
        <v>145131</v>
      </c>
      <c r="F10" s="61">
        <f>'财拨总表（引用）'!D11</f>
        <v>0</v>
      </c>
      <c r="G10" s="10"/>
    </row>
    <row r="11" spans="1:7" ht="17.25" customHeight="1">
      <c r="A11" s="62"/>
      <c r="B11" s="63"/>
      <c r="C11" s="64" t="str">
        <f>'财拨总表（引用）'!A12</f>
        <v>农林水支出</v>
      </c>
      <c r="D11" s="61">
        <f>'财拨总表（引用）'!B12</f>
        <v>1946894</v>
      </c>
      <c r="E11" s="61">
        <f>'财拨总表（引用）'!C12</f>
        <v>1946894</v>
      </c>
      <c r="F11" s="61">
        <f>'财拨总表（引用）'!D12</f>
        <v>0</v>
      </c>
      <c r="G11" s="10"/>
    </row>
    <row r="12" spans="1:7" ht="17.25" customHeight="1">
      <c r="A12" s="62"/>
      <c r="B12" s="65"/>
      <c r="C12" s="64">
        <f>'财拨总表（引用）'!A13</f>
        <v>0</v>
      </c>
      <c r="D12" s="61">
        <f>'财拨总表（引用）'!B13</f>
        <v>0</v>
      </c>
      <c r="E12" s="61">
        <f>'财拨总表（引用）'!C13</f>
        <v>0</v>
      </c>
      <c r="F12" s="61">
        <f>'财拨总表（引用）'!D13</f>
        <v>0</v>
      </c>
      <c r="G12" s="10"/>
    </row>
    <row r="13" spans="1:7" ht="17.25" customHeight="1">
      <c r="A13" s="62"/>
      <c r="B13" s="65"/>
      <c r="C13" s="64">
        <f>'财拨总表（引用）'!A14</f>
        <v>0</v>
      </c>
      <c r="D13" s="61">
        <f>'财拨总表（引用）'!B14</f>
        <v>0</v>
      </c>
      <c r="E13" s="61">
        <f>'财拨总表（引用）'!C14</f>
        <v>0</v>
      </c>
      <c r="F13" s="61">
        <f>'财拨总表（引用）'!D14</f>
        <v>0</v>
      </c>
      <c r="G13" s="10"/>
    </row>
    <row r="14" spans="1:7" ht="17.25" customHeight="1">
      <c r="A14" s="62"/>
      <c r="B14" s="65"/>
      <c r="C14" s="64">
        <f>'财拨总表（引用）'!A15</f>
        <v>0</v>
      </c>
      <c r="D14" s="61">
        <f>'财拨总表（引用）'!B15</f>
        <v>0</v>
      </c>
      <c r="E14" s="61">
        <f>'财拨总表（引用）'!C15</f>
        <v>0</v>
      </c>
      <c r="F14" s="61">
        <f>'财拨总表（引用）'!D15</f>
        <v>0</v>
      </c>
      <c r="G14" s="10"/>
    </row>
    <row r="15" spans="1:7" ht="17.25" customHeight="1">
      <c r="A15" s="62"/>
      <c r="B15" s="65"/>
      <c r="C15" s="64">
        <f>'财拨总表（引用）'!A16</f>
        <v>0</v>
      </c>
      <c r="D15" s="61">
        <f>'财拨总表（引用）'!B16</f>
        <v>0</v>
      </c>
      <c r="E15" s="61">
        <f>'财拨总表（引用）'!C16</f>
        <v>0</v>
      </c>
      <c r="F15" s="61">
        <f>'财拨总表（引用）'!D16</f>
        <v>0</v>
      </c>
      <c r="G15" s="10"/>
    </row>
    <row r="16" spans="1:7" ht="17.25" customHeight="1">
      <c r="A16" s="62"/>
      <c r="B16" s="65"/>
      <c r="C16" s="64">
        <f>'财拨总表（引用）'!A17</f>
        <v>0</v>
      </c>
      <c r="D16" s="61">
        <f>'财拨总表（引用）'!B17</f>
        <v>0</v>
      </c>
      <c r="E16" s="61">
        <f>'财拨总表（引用）'!C17</f>
        <v>0</v>
      </c>
      <c r="F16" s="61">
        <f>'财拨总表（引用）'!D17</f>
        <v>0</v>
      </c>
      <c r="G16" s="10"/>
    </row>
    <row r="17" spans="1:7" ht="17.25" customHeight="1">
      <c r="A17" s="62"/>
      <c r="B17" s="65"/>
      <c r="C17" s="64">
        <f>'财拨总表（引用）'!A18</f>
        <v>0</v>
      </c>
      <c r="D17" s="61">
        <f>'财拨总表（引用）'!B18</f>
        <v>0</v>
      </c>
      <c r="E17" s="61">
        <f>'财拨总表（引用）'!C18</f>
        <v>0</v>
      </c>
      <c r="F17" s="61">
        <f>'财拨总表（引用）'!D18</f>
        <v>0</v>
      </c>
      <c r="G17" s="10"/>
    </row>
    <row r="18" spans="1:7" ht="17.25" customHeight="1">
      <c r="A18" s="62"/>
      <c r="B18" s="65"/>
      <c r="C18" s="64">
        <f>'财拨总表（引用）'!A19</f>
        <v>0</v>
      </c>
      <c r="D18" s="61">
        <f>'财拨总表（引用）'!B19</f>
        <v>0</v>
      </c>
      <c r="E18" s="61">
        <f>'财拨总表（引用）'!C19</f>
        <v>0</v>
      </c>
      <c r="F18" s="61">
        <f>'财拨总表（引用）'!D19</f>
        <v>0</v>
      </c>
      <c r="G18" s="10"/>
    </row>
    <row r="19" spans="1:7" ht="17.25" customHeight="1">
      <c r="A19" s="66"/>
      <c r="B19" s="65"/>
      <c r="C19" s="64">
        <f>'财拨总表（引用）'!A20</f>
        <v>0</v>
      </c>
      <c r="D19" s="61">
        <f>'财拨总表（引用）'!B20</f>
        <v>0</v>
      </c>
      <c r="E19" s="61">
        <f>'财拨总表（引用）'!C20</f>
        <v>0</v>
      </c>
      <c r="F19" s="61">
        <f>'财拨总表（引用）'!D20</f>
        <v>0</v>
      </c>
      <c r="G19" s="10"/>
    </row>
    <row r="20" spans="1:7" ht="17.25" customHeight="1">
      <c r="A20" s="62"/>
      <c r="B20" s="67"/>
      <c r="C20" s="64">
        <f>'财拨总表（引用）'!A21</f>
        <v>0</v>
      </c>
      <c r="D20" s="61">
        <f>'财拨总表（引用）'!B21</f>
        <v>0</v>
      </c>
      <c r="E20" s="61">
        <f>'财拨总表（引用）'!C21</f>
        <v>0</v>
      </c>
      <c r="F20" s="61">
        <f>'财拨总表（引用）'!D21</f>
        <v>0</v>
      </c>
      <c r="G20" s="10"/>
    </row>
    <row r="21" spans="1:7" ht="17.25" customHeight="1">
      <c r="A21" s="68" t="s">
        <v>35</v>
      </c>
      <c r="B21" s="69">
        <f>B6</f>
        <v>6779346</v>
      </c>
      <c r="C21" s="68" t="s">
        <v>36</v>
      </c>
      <c r="D21" s="60">
        <f>'财拨总表（引用）'!B7</f>
        <v>6779346</v>
      </c>
      <c r="E21" s="60">
        <f>'财拨总表（引用）'!C7</f>
        <v>6779346</v>
      </c>
      <c r="F21" s="60">
        <f>'财拨总表（引用）'!D7</f>
        <v>0</v>
      </c>
      <c r="G21" s="10"/>
    </row>
    <row r="47" ht="12.75" customHeight="1">
      <c r="AF47" s="4"/>
    </row>
    <row r="48" ht="12.75" customHeight="1">
      <c r="AD48" s="4"/>
    </row>
    <row r="49" spans="31:32" ht="12.75" customHeight="1">
      <c r="AE49" s="4"/>
      <c r="AF49" s="4"/>
    </row>
    <row r="50" spans="32:33" ht="12.75" customHeight="1">
      <c r="AF50" s="4"/>
      <c r="AG50" s="4"/>
    </row>
    <row r="51" ht="12.75" customHeight="1">
      <c r="AG51" s="70" t="s">
        <v>132</v>
      </c>
    </row>
    <row r="88" ht="12.75" customHeight="1">
      <c r="Z88" s="4"/>
    </row>
    <row r="89" spans="23:26" ht="12.75" customHeight="1">
      <c r="W89" s="4"/>
      <c r="X89" s="4"/>
      <c r="Y89" s="4"/>
      <c r="Z89" s="70" t="s">
        <v>132</v>
      </c>
    </row>
  </sheetData>
  <sheetProtection/>
  <printOptions horizontalCentered="1"/>
  <pageMargins left="0.39" right="0.39" top="0.59" bottom="0.59" header="0" footer="0"/>
  <pageSetup fitToHeight="1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showGridLines="0" showZeros="0" workbookViewId="0" topLeftCell="A1">
      <selection activeCell="A13" sqref="A13"/>
    </sheetView>
  </sheetViews>
  <sheetFormatPr defaultColWidth="9.16015625" defaultRowHeight="12.75" customHeight="1"/>
  <cols>
    <col min="1" max="1" width="16.66015625" style="4" customWidth="1"/>
    <col min="2" max="2" width="41.5" style="4" customWidth="1"/>
    <col min="3" max="5" width="28" style="4" customWidth="1"/>
    <col min="6" max="6" width="9.16015625" style="4" customWidth="1"/>
    <col min="7" max="7" width="13.5" style="4" customWidth="1"/>
    <col min="8" max="16384" width="9.16015625" style="4" customWidth="1"/>
  </cols>
  <sheetData>
    <row r="1" spans="1:7" ht="21" customHeight="1">
      <c r="A1" s="10"/>
      <c r="B1" s="10"/>
      <c r="C1" s="10"/>
      <c r="D1" s="10"/>
      <c r="E1" s="10"/>
      <c r="F1" s="10"/>
      <c r="G1" s="10"/>
    </row>
    <row r="2" spans="1:7" ht="29.25" customHeight="1">
      <c r="A2" s="11" t="s">
        <v>133</v>
      </c>
      <c r="B2" s="11"/>
      <c r="C2" s="11"/>
      <c r="D2" s="11"/>
      <c r="E2" s="11"/>
      <c r="F2" s="12"/>
      <c r="G2" s="12"/>
    </row>
    <row r="3" spans="1:7" ht="21" customHeight="1">
      <c r="A3" s="13" t="s">
        <v>11</v>
      </c>
      <c r="B3" s="10"/>
      <c r="C3" s="10"/>
      <c r="D3" s="10"/>
      <c r="E3" s="14" t="s">
        <v>12</v>
      </c>
      <c r="F3" s="10"/>
      <c r="G3" s="10"/>
    </row>
    <row r="4" spans="1:7" ht="17.25" customHeight="1">
      <c r="A4" s="15" t="s">
        <v>95</v>
      </c>
      <c r="B4" s="16"/>
      <c r="C4" s="16" t="s">
        <v>134</v>
      </c>
      <c r="D4" s="17"/>
      <c r="E4" s="18"/>
      <c r="F4" s="10"/>
      <c r="G4" s="10"/>
    </row>
    <row r="5" spans="1:7" ht="21" customHeight="1">
      <c r="A5" s="19" t="s">
        <v>101</v>
      </c>
      <c r="B5" s="20" t="s">
        <v>102</v>
      </c>
      <c r="C5" s="21" t="s">
        <v>40</v>
      </c>
      <c r="D5" s="21" t="s">
        <v>96</v>
      </c>
      <c r="E5" s="21" t="s">
        <v>97</v>
      </c>
      <c r="F5" s="10"/>
      <c r="G5" s="10"/>
    </row>
    <row r="6" spans="1:7" ht="21" customHeight="1">
      <c r="A6" s="22" t="s">
        <v>54</v>
      </c>
      <c r="B6" s="22" t="s">
        <v>54</v>
      </c>
      <c r="C6" s="23">
        <v>1</v>
      </c>
      <c r="D6" s="23">
        <f>C6+1</f>
        <v>2</v>
      </c>
      <c r="E6" s="23">
        <f>D6+1</f>
        <v>3</v>
      </c>
      <c r="F6" s="10"/>
      <c r="G6" s="10"/>
    </row>
    <row r="7" spans="1:7" ht="18.75" customHeight="1">
      <c r="A7" s="24"/>
      <c r="B7" s="24" t="s">
        <v>40</v>
      </c>
      <c r="C7" s="26">
        <v>6779346</v>
      </c>
      <c r="D7" s="49">
        <v>6779346</v>
      </c>
      <c r="E7" s="26">
        <v>0</v>
      </c>
      <c r="F7" s="10"/>
      <c r="G7" s="10"/>
    </row>
    <row r="8" spans="1:7" ht="18.75" customHeight="1">
      <c r="A8" s="24" t="s">
        <v>103</v>
      </c>
      <c r="B8" s="24" t="s">
        <v>55</v>
      </c>
      <c r="C8" s="26">
        <v>3950341</v>
      </c>
      <c r="D8" s="49">
        <v>3950341</v>
      </c>
      <c r="E8" s="26">
        <v>0</v>
      </c>
      <c r="F8" s="10"/>
      <c r="G8" s="10"/>
    </row>
    <row r="9" spans="1:7" ht="18.75" customHeight="1">
      <c r="A9" s="24" t="s">
        <v>104</v>
      </c>
      <c r="B9" s="24" t="s">
        <v>56</v>
      </c>
      <c r="C9" s="26">
        <v>60000</v>
      </c>
      <c r="D9" s="49">
        <v>60000</v>
      </c>
      <c r="E9" s="26">
        <v>0</v>
      </c>
      <c r="F9" s="10"/>
      <c r="G9" s="10"/>
    </row>
    <row r="10" spans="1:7" ht="18.75" customHeight="1">
      <c r="A10" s="24" t="s">
        <v>105</v>
      </c>
      <c r="B10" s="24" t="s">
        <v>58</v>
      </c>
      <c r="C10" s="26">
        <v>60000</v>
      </c>
      <c r="D10" s="49">
        <v>60000</v>
      </c>
      <c r="E10" s="26">
        <v>0</v>
      </c>
      <c r="F10" s="10"/>
      <c r="G10" s="10"/>
    </row>
    <row r="11" spans="1:7" ht="18.75" customHeight="1">
      <c r="A11" s="24" t="s">
        <v>106</v>
      </c>
      <c r="B11" s="24" t="s">
        <v>59</v>
      </c>
      <c r="C11" s="26">
        <v>3728166</v>
      </c>
      <c r="D11" s="49">
        <v>3728166</v>
      </c>
      <c r="E11" s="26">
        <v>0</v>
      </c>
      <c r="F11" s="10"/>
      <c r="G11" s="10"/>
    </row>
    <row r="12" spans="1:7" ht="30" customHeight="1">
      <c r="A12" s="24" t="s">
        <v>107</v>
      </c>
      <c r="B12" s="24" t="s">
        <v>61</v>
      </c>
      <c r="C12" s="26">
        <v>3728166</v>
      </c>
      <c r="D12" s="49">
        <v>3728166</v>
      </c>
      <c r="E12" s="26">
        <v>0</v>
      </c>
      <c r="F12" s="10"/>
      <c r="G12" s="10"/>
    </row>
    <row r="13" spans="1:7" ht="18.75" customHeight="1">
      <c r="A13" s="24" t="s">
        <v>108</v>
      </c>
      <c r="B13" s="24" t="s">
        <v>62</v>
      </c>
      <c r="C13" s="26">
        <v>162175</v>
      </c>
      <c r="D13" s="49">
        <v>162175</v>
      </c>
      <c r="E13" s="26">
        <v>0</v>
      </c>
      <c r="F13" s="10"/>
      <c r="G13" s="10"/>
    </row>
    <row r="14" spans="1:7" ht="18.75" customHeight="1">
      <c r="A14" s="24" t="s">
        <v>109</v>
      </c>
      <c r="B14" s="24" t="s">
        <v>64</v>
      </c>
      <c r="C14" s="26">
        <v>162175</v>
      </c>
      <c r="D14" s="49">
        <v>162175</v>
      </c>
      <c r="E14" s="26">
        <v>0</v>
      </c>
      <c r="F14" s="10"/>
      <c r="G14" s="10"/>
    </row>
    <row r="15" spans="1:7" ht="18.75" customHeight="1">
      <c r="A15" s="24" t="s">
        <v>110</v>
      </c>
      <c r="B15" s="24" t="s">
        <v>65</v>
      </c>
      <c r="C15" s="26">
        <v>328361</v>
      </c>
      <c r="D15" s="49">
        <v>328361</v>
      </c>
      <c r="E15" s="26">
        <v>0</v>
      </c>
      <c r="F15" s="10"/>
      <c r="G15" s="10"/>
    </row>
    <row r="16" spans="1:7" ht="18.75" customHeight="1">
      <c r="A16" s="24" t="s">
        <v>104</v>
      </c>
      <c r="B16" s="24" t="s">
        <v>66</v>
      </c>
      <c r="C16" s="26">
        <v>328361</v>
      </c>
      <c r="D16" s="49">
        <v>328361</v>
      </c>
      <c r="E16" s="26">
        <v>0</v>
      </c>
      <c r="F16" s="10"/>
      <c r="G16" s="10"/>
    </row>
    <row r="17" spans="1:5" ht="18.75" customHeight="1">
      <c r="A17" s="24" t="s">
        <v>111</v>
      </c>
      <c r="B17" s="24" t="s">
        <v>68</v>
      </c>
      <c r="C17" s="26">
        <v>328361</v>
      </c>
      <c r="D17" s="49">
        <v>328361</v>
      </c>
      <c r="E17" s="26">
        <v>0</v>
      </c>
    </row>
    <row r="18" spans="1:7" ht="18.75" customHeight="1">
      <c r="A18" s="24" t="s">
        <v>112</v>
      </c>
      <c r="B18" s="24" t="s">
        <v>69</v>
      </c>
      <c r="C18" s="26">
        <v>408619</v>
      </c>
      <c r="D18" s="49">
        <v>408619</v>
      </c>
      <c r="E18" s="26">
        <v>0</v>
      </c>
      <c r="F18" s="10"/>
      <c r="G18" s="10"/>
    </row>
    <row r="19" spans="1:5" ht="18.75" customHeight="1">
      <c r="A19" s="24" t="s">
        <v>113</v>
      </c>
      <c r="B19" s="24" t="s">
        <v>70</v>
      </c>
      <c r="C19" s="26">
        <v>401323</v>
      </c>
      <c r="D19" s="49">
        <v>401323</v>
      </c>
      <c r="E19" s="26">
        <v>0</v>
      </c>
    </row>
    <row r="20" spans="1:5" ht="18.75" customHeight="1">
      <c r="A20" s="24" t="s">
        <v>114</v>
      </c>
      <c r="B20" s="24" t="s">
        <v>72</v>
      </c>
      <c r="C20" s="26">
        <v>63600</v>
      </c>
      <c r="D20" s="49">
        <v>63600</v>
      </c>
      <c r="E20" s="26">
        <v>0</v>
      </c>
    </row>
    <row r="21" spans="1:5" ht="30" customHeight="1">
      <c r="A21" s="24" t="s">
        <v>115</v>
      </c>
      <c r="B21" s="24" t="s">
        <v>74</v>
      </c>
      <c r="C21" s="26">
        <v>337723</v>
      </c>
      <c r="D21" s="49">
        <v>337723</v>
      </c>
      <c r="E21" s="26">
        <v>0</v>
      </c>
    </row>
    <row r="22" spans="1:5" ht="18.75" customHeight="1">
      <c r="A22" s="24" t="s">
        <v>116</v>
      </c>
      <c r="B22" s="24" t="s">
        <v>75</v>
      </c>
      <c r="C22" s="26">
        <v>7296</v>
      </c>
      <c r="D22" s="49">
        <v>7296</v>
      </c>
      <c r="E22" s="26">
        <v>0</v>
      </c>
    </row>
    <row r="23" spans="1:5" ht="18.75" customHeight="1">
      <c r="A23" s="24" t="s">
        <v>117</v>
      </c>
      <c r="B23" s="24" t="s">
        <v>77</v>
      </c>
      <c r="C23" s="26">
        <v>3243</v>
      </c>
      <c r="D23" s="49">
        <v>3243</v>
      </c>
      <c r="E23" s="26">
        <v>0</v>
      </c>
    </row>
    <row r="24" spans="1:5" ht="18.75" customHeight="1">
      <c r="A24" s="24" t="s">
        <v>118</v>
      </c>
      <c r="B24" s="24" t="s">
        <v>79</v>
      </c>
      <c r="C24" s="26">
        <v>4053</v>
      </c>
      <c r="D24" s="49">
        <v>4053</v>
      </c>
      <c r="E24" s="26">
        <v>0</v>
      </c>
    </row>
    <row r="25" spans="1:5" ht="18.75" customHeight="1">
      <c r="A25" s="24" t="s">
        <v>119</v>
      </c>
      <c r="B25" s="24" t="s">
        <v>80</v>
      </c>
      <c r="C25" s="26">
        <v>145131</v>
      </c>
      <c r="D25" s="49">
        <v>145131</v>
      </c>
      <c r="E25" s="26">
        <v>0</v>
      </c>
    </row>
    <row r="26" spans="1:5" ht="18.75" customHeight="1">
      <c r="A26" s="24" t="s">
        <v>120</v>
      </c>
      <c r="B26" s="24" t="s">
        <v>81</v>
      </c>
      <c r="C26" s="26">
        <v>43000</v>
      </c>
      <c r="D26" s="49">
        <v>43000</v>
      </c>
      <c r="E26" s="26">
        <v>0</v>
      </c>
    </row>
    <row r="27" spans="1:5" ht="18.75" customHeight="1">
      <c r="A27" s="24" t="s">
        <v>121</v>
      </c>
      <c r="B27" s="24" t="s">
        <v>83</v>
      </c>
      <c r="C27" s="26">
        <v>43000</v>
      </c>
      <c r="D27" s="49">
        <v>43000</v>
      </c>
      <c r="E27" s="26">
        <v>0</v>
      </c>
    </row>
    <row r="28" spans="1:5" ht="18.75" customHeight="1">
      <c r="A28" s="24" t="s">
        <v>122</v>
      </c>
      <c r="B28" s="24" t="s">
        <v>84</v>
      </c>
      <c r="C28" s="26">
        <v>102131</v>
      </c>
      <c r="D28" s="49">
        <v>102131</v>
      </c>
      <c r="E28" s="26">
        <v>0</v>
      </c>
    </row>
    <row r="29" spans="1:5" ht="24.75" customHeight="1">
      <c r="A29" s="24" t="s">
        <v>123</v>
      </c>
      <c r="B29" s="24" t="s">
        <v>86</v>
      </c>
      <c r="C29" s="26">
        <v>102131</v>
      </c>
      <c r="D29" s="49">
        <v>102131</v>
      </c>
      <c r="E29" s="26">
        <v>0</v>
      </c>
    </row>
    <row r="30" spans="1:5" ht="18.75" customHeight="1">
      <c r="A30" s="24" t="s">
        <v>124</v>
      </c>
      <c r="B30" s="24" t="s">
        <v>87</v>
      </c>
      <c r="C30" s="26">
        <v>1946894</v>
      </c>
      <c r="D30" s="49">
        <v>1946894</v>
      </c>
      <c r="E30" s="26">
        <v>0</v>
      </c>
    </row>
    <row r="31" spans="1:5" ht="18.75" customHeight="1">
      <c r="A31" s="24" t="s">
        <v>104</v>
      </c>
      <c r="B31" s="24" t="s">
        <v>88</v>
      </c>
      <c r="C31" s="26">
        <v>161654</v>
      </c>
      <c r="D31" s="49">
        <v>161654</v>
      </c>
      <c r="E31" s="26">
        <v>0</v>
      </c>
    </row>
    <row r="32" spans="1:5" ht="18.75" customHeight="1">
      <c r="A32" s="24" t="s">
        <v>125</v>
      </c>
      <c r="B32" s="24" t="s">
        <v>90</v>
      </c>
      <c r="C32" s="26">
        <v>161654</v>
      </c>
      <c r="D32" s="49">
        <v>161654</v>
      </c>
      <c r="E32" s="26">
        <v>0</v>
      </c>
    </row>
    <row r="33" spans="1:5" ht="18.75" customHeight="1">
      <c r="A33" s="24" t="s">
        <v>120</v>
      </c>
      <c r="B33" s="24" t="s">
        <v>91</v>
      </c>
      <c r="C33" s="26">
        <v>1785240</v>
      </c>
      <c r="D33" s="49">
        <v>1785240</v>
      </c>
      <c r="E33" s="26">
        <v>0</v>
      </c>
    </row>
    <row r="34" spans="1:5" ht="18.75" customHeight="1">
      <c r="A34" s="24" t="s">
        <v>126</v>
      </c>
      <c r="B34" s="24" t="s">
        <v>93</v>
      </c>
      <c r="C34" s="26">
        <v>1785240</v>
      </c>
      <c r="D34" s="49">
        <v>1785240</v>
      </c>
      <c r="E34" s="26">
        <v>0</v>
      </c>
    </row>
  </sheetData>
  <sheetProtection/>
  <printOptions horizontalCentered="1"/>
  <pageMargins left="0.39" right="0.39" top="0.59" bottom="0.59" header="0" footer="0"/>
  <pageSetup fitToHeight="100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8" style="0" customWidth="1"/>
    <col min="2" max="2" width="45.1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21" customHeight="1">
      <c r="A1" s="43"/>
      <c r="B1" s="43"/>
      <c r="C1" s="43"/>
      <c r="D1" s="43"/>
      <c r="E1" s="43"/>
      <c r="F1" s="43"/>
      <c r="G1" s="43"/>
    </row>
    <row r="2" spans="1:7" ht="29.25" customHeight="1">
      <c r="A2" s="28" t="s">
        <v>135</v>
      </c>
      <c r="B2" s="28"/>
      <c r="C2" s="28"/>
      <c r="D2" s="28"/>
      <c r="E2" s="28"/>
      <c r="F2" s="44"/>
      <c r="G2" s="44"/>
    </row>
    <row r="3" spans="1:7" ht="21" customHeight="1">
      <c r="A3" s="13" t="s">
        <v>11</v>
      </c>
      <c r="B3" s="10"/>
      <c r="C3" s="43"/>
      <c r="D3" s="43"/>
      <c r="E3" s="45" t="s">
        <v>12</v>
      </c>
      <c r="F3" s="43"/>
      <c r="G3" s="43"/>
    </row>
    <row r="4" spans="1:7" ht="17.25" customHeight="1">
      <c r="A4" s="15" t="s">
        <v>136</v>
      </c>
      <c r="B4" s="16"/>
      <c r="C4" s="16" t="s">
        <v>137</v>
      </c>
      <c r="D4" s="17"/>
      <c r="E4" s="18"/>
      <c r="F4" s="43"/>
      <c r="G4" s="43"/>
    </row>
    <row r="5" spans="1:7" ht="21" customHeight="1">
      <c r="A5" s="19" t="s">
        <v>101</v>
      </c>
      <c r="B5" s="20" t="s">
        <v>102</v>
      </c>
      <c r="C5" s="21" t="s">
        <v>40</v>
      </c>
      <c r="D5" s="21" t="s">
        <v>138</v>
      </c>
      <c r="E5" s="21" t="s">
        <v>139</v>
      </c>
      <c r="F5" s="43"/>
      <c r="G5" s="43"/>
    </row>
    <row r="6" spans="1:7" ht="21" customHeight="1">
      <c r="A6" s="22" t="s">
        <v>54</v>
      </c>
      <c r="B6" s="46" t="s">
        <v>54</v>
      </c>
      <c r="C6" s="47">
        <v>1</v>
      </c>
      <c r="D6" s="47">
        <f>C6+1</f>
        <v>2</v>
      </c>
      <c r="E6" s="47">
        <f>D6+1</f>
        <v>3</v>
      </c>
      <c r="F6" s="43"/>
      <c r="G6" s="43"/>
    </row>
    <row r="7" spans="1:8" ht="18.75" customHeight="1">
      <c r="A7" s="24"/>
      <c r="B7" s="48" t="s">
        <v>40</v>
      </c>
      <c r="C7" s="49">
        <v>6779346</v>
      </c>
      <c r="D7" s="25">
        <v>3891746</v>
      </c>
      <c r="E7" s="26">
        <v>2887600</v>
      </c>
      <c r="G7" s="50"/>
      <c r="H7" s="4"/>
    </row>
    <row r="8" spans="1:8" ht="18.75" customHeight="1">
      <c r="A8" s="24" t="s">
        <v>140</v>
      </c>
      <c r="B8" s="48" t="s">
        <v>141</v>
      </c>
      <c r="C8" s="49">
        <v>2432906</v>
      </c>
      <c r="D8" s="25">
        <v>2432906</v>
      </c>
      <c r="E8" s="26">
        <v>0</v>
      </c>
      <c r="F8" s="10"/>
      <c r="G8" s="10"/>
      <c r="H8" s="4"/>
    </row>
    <row r="9" spans="1:8" ht="18.75" customHeight="1">
      <c r="A9" s="24" t="s">
        <v>142</v>
      </c>
      <c r="B9" s="48" t="s">
        <v>143</v>
      </c>
      <c r="C9" s="49">
        <v>810144</v>
      </c>
      <c r="D9" s="25">
        <v>810144</v>
      </c>
      <c r="E9" s="26">
        <v>0</v>
      </c>
      <c r="F9" s="10"/>
      <c r="G9" s="10"/>
      <c r="H9" s="4"/>
    </row>
    <row r="10" spans="1:7" ht="18.75" customHeight="1">
      <c r="A10" s="24" t="s">
        <v>144</v>
      </c>
      <c r="B10" s="48" t="s">
        <v>145</v>
      </c>
      <c r="C10" s="49">
        <v>517980</v>
      </c>
      <c r="D10" s="25">
        <v>517980</v>
      </c>
      <c r="E10" s="26">
        <v>0</v>
      </c>
      <c r="F10" s="10"/>
      <c r="G10" s="10"/>
    </row>
    <row r="11" spans="1:7" ht="18.75" customHeight="1">
      <c r="A11" s="24" t="s">
        <v>146</v>
      </c>
      <c r="B11" s="48" t="s">
        <v>147</v>
      </c>
      <c r="C11" s="49">
        <v>132120</v>
      </c>
      <c r="D11" s="25">
        <v>132120</v>
      </c>
      <c r="E11" s="26">
        <v>0</v>
      </c>
      <c r="F11" s="10"/>
      <c r="G11" s="43"/>
    </row>
    <row r="12" spans="1:7" ht="18.75" customHeight="1">
      <c r="A12" s="24" t="s">
        <v>148</v>
      </c>
      <c r="B12" s="48" t="s">
        <v>149</v>
      </c>
      <c r="C12" s="49">
        <v>67512</v>
      </c>
      <c r="D12" s="25">
        <v>67512</v>
      </c>
      <c r="E12" s="26">
        <v>0</v>
      </c>
      <c r="F12" s="10"/>
      <c r="G12" s="43"/>
    </row>
    <row r="13" spans="1:7" ht="18.75" customHeight="1">
      <c r="A13" s="24" t="s">
        <v>150</v>
      </c>
      <c r="B13" s="48" t="s">
        <v>151</v>
      </c>
      <c r="C13" s="49">
        <v>292980</v>
      </c>
      <c r="D13" s="25">
        <v>292980</v>
      </c>
      <c r="E13" s="26">
        <v>0</v>
      </c>
      <c r="F13" s="43"/>
      <c r="G13" s="43"/>
    </row>
    <row r="14" spans="1:7" ht="18.75" customHeight="1">
      <c r="A14" s="24" t="s">
        <v>152</v>
      </c>
      <c r="B14" s="48" t="s">
        <v>153</v>
      </c>
      <c r="C14" s="49">
        <v>52020</v>
      </c>
      <c r="D14" s="25">
        <v>52020</v>
      </c>
      <c r="E14" s="26">
        <v>0</v>
      </c>
      <c r="F14" s="43"/>
      <c r="G14" s="43"/>
    </row>
    <row r="15" spans="1:7" ht="18.75" customHeight="1">
      <c r="A15" s="24" t="s">
        <v>154</v>
      </c>
      <c r="B15" s="48" t="s">
        <v>155</v>
      </c>
      <c r="C15" s="49">
        <v>337723</v>
      </c>
      <c r="D15" s="25">
        <v>337723</v>
      </c>
      <c r="E15" s="26">
        <v>0</v>
      </c>
      <c r="F15" s="43"/>
      <c r="G15" s="43"/>
    </row>
    <row r="16" spans="1:7" ht="18.75" customHeight="1">
      <c r="A16" s="24" t="s">
        <v>156</v>
      </c>
      <c r="B16" s="48" t="s">
        <v>157</v>
      </c>
      <c r="C16" s="49">
        <v>102131</v>
      </c>
      <c r="D16" s="25">
        <v>102131</v>
      </c>
      <c r="E16" s="26">
        <v>0</v>
      </c>
      <c r="F16" s="43"/>
      <c r="G16" s="43"/>
    </row>
    <row r="17" spans="1:5" ht="18.75" customHeight="1">
      <c r="A17" s="24" t="s">
        <v>158</v>
      </c>
      <c r="B17" s="48" t="s">
        <v>159</v>
      </c>
      <c r="C17" s="49">
        <v>3243</v>
      </c>
      <c r="D17" s="25">
        <v>3243</v>
      </c>
      <c r="E17" s="26">
        <v>0</v>
      </c>
    </row>
    <row r="18" spans="1:7" ht="18.75" customHeight="1">
      <c r="A18" s="24" t="s">
        <v>160</v>
      </c>
      <c r="B18" s="48" t="s">
        <v>161</v>
      </c>
      <c r="C18" s="49">
        <v>4053</v>
      </c>
      <c r="D18" s="25">
        <v>4053</v>
      </c>
      <c r="E18" s="26">
        <v>0</v>
      </c>
      <c r="F18" s="43"/>
      <c r="G18" s="43"/>
    </row>
    <row r="19" spans="1:5" ht="18.75" customHeight="1">
      <c r="A19" s="24" t="s">
        <v>162</v>
      </c>
      <c r="B19" s="48" t="s">
        <v>163</v>
      </c>
      <c r="C19" s="49">
        <v>113000</v>
      </c>
      <c r="D19" s="25">
        <v>113000</v>
      </c>
      <c r="E19" s="26">
        <v>0</v>
      </c>
    </row>
    <row r="20" spans="1:5" ht="18.75" customHeight="1">
      <c r="A20" s="24" t="s">
        <v>164</v>
      </c>
      <c r="B20" s="48" t="s">
        <v>165</v>
      </c>
      <c r="C20" s="49">
        <v>2687600</v>
      </c>
      <c r="D20" s="25">
        <v>0</v>
      </c>
      <c r="E20" s="26">
        <v>2687600</v>
      </c>
    </row>
    <row r="21" spans="1:5" ht="18.75" customHeight="1">
      <c r="A21" s="24" t="s">
        <v>166</v>
      </c>
      <c r="B21" s="48" t="s">
        <v>167</v>
      </c>
      <c r="C21" s="49">
        <v>380000</v>
      </c>
      <c r="D21" s="25">
        <v>0</v>
      </c>
      <c r="E21" s="26">
        <v>380000</v>
      </c>
    </row>
    <row r="22" spans="1:5" ht="18.75" customHeight="1">
      <c r="A22" s="24" t="s">
        <v>168</v>
      </c>
      <c r="B22" s="48" t="s">
        <v>169</v>
      </c>
      <c r="C22" s="49">
        <v>105000</v>
      </c>
      <c r="D22" s="25">
        <v>0</v>
      </c>
      <c r="E22" s="26">
        <v>105000</v>
      </c>
    </row>
    <row r="23" spans="1:5" ht="18.75" customHeight="1">
      <c r="A23" s="24" t="s">
        <v>170</v>
      </c>
      <c r="B23" s="48" t="s">
        <v>171</v>
      </c>
      <c r="C23" s="49">
        <v>70000</v>
      </c>
      <c r="D23" s="25">
        <v>0</v>
      </c>
      <c r="E23" s="26">
        <v>70000</v>
      </c>
    </row>
    <row r="24" spans="1:5" ht="18.75" customHeight="1">
      <c r="A24" s="24" t="s">
        <v>172</v>
      </c>
      <c r="B24" s="48" t="s">
        <v>173</v>
      </c>
      <c r="C24" s="49">
        <v>60000</v>
      </c>
      <c r="D24" s="25">
        <v>0</v>
      </c>
      <c r="E24" s="26">
        <v>60000</v>
      </c>
    </row>
    <row r="25" spans="1:5" ht="18.75" customHeight="1">
      <c r="A25" s="24" t="s">
        <v>174</v>
      </c>
      <c r="B25" s="48" t="s">
        <v>175</v>
      </c>
      <c r="C25" s="49">
        <v>30000</v>
      </c>
      <c r="D25" s="25">
        <v>0</v>
      </c>
      <c r="E25" s="26">
        <v>30000</v>
      </c>
    </row>
    <row r="26" spans="1:5" ht="18.75" customHeight="1">
      <c r="A26" s="24" t="s">
        <v>176</v>
      </c>
      <c r="B26" s="48" t="s">
        <v>177</v>
      </c>
      <c r="C26" s="49">
        <v>800000</v>
      </c>
      <c r="D26" s="25">
        <v>0</v>
      </c>
      <c r="E26" s="26">
        <v>800000</v>
      </c>
    </row>
    <row r="27" spans="1:5" ht="18.75" customHeight="1">
      <c r="A27" s="24" t="s">
        <v>178</v>
      </c>
      <c r="B27" s="48" t="s">
        <v>179</v>
      </c>
      <c r="C27" s="49">
        <v>185000</v>
      </c>
      <c r="D27" s="25">
        <v>0</v>
      </c>
      <c r="E27" s="26">
        <v>185000</v>
      </c>
    </row>
    <row r="28" spans="1:5" ht="18.75" customHeight="1">
      <c r="A28" s="24" t="s">
        <v>180</v>
      </c>
      <c r="B28" s="48" t="s">
        <v>181</v>
      </c>
      <c r="C28" s="49">
        <v>25000</v>
      </c>
      <c r="D28" s="25">
        <v>0</v>
      </c>
      <c r="E28" s="26">
        <v>25000</v>
      </c>
    </row>
    <row r="29" spans="1:5" ht="18.75" customHeight="1">
      <c r="A29" s="24" t="s">
        <v>182</v>
      </c>
      <c r="B29" s="48" t="s">
        <v>183</v>
      </c>
      <c r="C29" s="49">
        <v>129700</v>
      </c>
      <c r="D29" s="25">
        <v>0</v>
      </c>
      <c r="E29" s="26">
        <v>129700</v>
      </c>
    </row>
    <row r="30" spans="1:5" ht="18.75" customHeight="1">
      <c r="A30" s="24" t="s">
        <v>184</v>
      </c>
      <c r="B30" s="48" t="s">
        <v>185</v>
      </c>
      <c r="C30" s="49">
        <v>40000</v>
      </c>
      <c r="D30" s="25">
        <v>0</v>
      </c>
      <c r="E30" s="26">
        <v>40000</v>
      </c>
    </row>
    <row r="31" spans="1:5" ht="18.75" customHeight="1">
      <c r="A31" s="24" t="s">
        <v>186</v>
      </c>
      <c r="B31" s="48" t="s">
        <v>187</v>
      </c>
      <c r="C31" s="49">
        <v>44000</v>
      </c>
      <c r="D31" s="25">
        <v>0</v>
      </c>
      <c r="E31" s="26">
        <v>44000</v>
      </c>
    </row>
    <row r="32" spans="1:5" ht="18.75" customHeight="1">
      <c r="A32" s="24" t="s">
        <v>188</v>
      </c>
      <c r="B32" s="48" t="s">
        <v>189</v>
      </c>
      <c r="C32" s="49">
        <v>166500</v>
      </c>
      <c r="D32" s="25">
        <v>0</v>
      </c>
      <c r="E32" s="26">
        <v>166500</v>
      </c>
    </row>
    <row r="33" spans="1:5" ht="18.75" customHeight="1">
      <c r="A33" s="24" t="s">
        <v>190</v>
      </c>
      <c r="B33" s="48" t="s">
        <v>191</v>
      </c>
      <c r="C33" s="49">
        <v>177600</v>
      </c>
      <c r="D33" s="25">
        <v>0</v>
      </c>
      <c r="E33" s="26">
        <v>177600</v>
      </c>
    </row>
    <row r="34" spans="1:5" ht="18.75" customHeight="1">
      <c r="A34" s="24" t="s">
        <v>192</v>
      </c>
      <c r="B34" s="48" t="s">
        <v>193</v>
      </c>
      <c r="C34" s="49">
        <v>5000</v>
      </c>
      <c r="D34" s="25">
        <v>0</v>
      </c>
      <c r="E34" s="26">
        <v>5000</v>
      </c>
    </row>
    <row r="35" spans="1:5" ht="18.75" customHeight="1">
      <c r="A35" s="24" t="s">
        <v>194</v>
      </c>
      <c r="B35" s="48" t="s">
        <v>195</v>
      </c>
      <c r="C35" s="49">
        <v>469800</v>
      </c>
      <c r="D35" s="25">
        <v>0</v>
      </c>
      <c r="E35" s="26">
        <v>469800</v>
      </c>
    </row>
    <row r="36" spans="1:5" ht="18.75" customHeight="1">
      <c r="A36" s="24" t="s">
        <v>196</v>
      </c>
      <c r="B36" s="48" t="s">
        <v>197</v>
      </c>
      <c r="C36" s="49">
        <v>1458840</v>
      </c>
      <c r="D36" s="25">
        <v>1458840</v>
      </c>
      <c r="E36" s="26">
        <v>0</v>
      </c>
    </row>
    <row r="37" spans="1:5" ht="18.75" customHeight="1">
      <c r="A37" s="24" t="s">
        <v>198</v>
      </c>
      <c r="B37" s="48" t="s">
        <v>199</v>
      </c>
      <c r="C37" s="49">
        <v>63600</v>
      </c>
      <c r="D37" s="25">
        <v>63600</v>
      </c>
      <c r="E37" s="26">
        <v>0</v>
      </c>
    </row>
    <row r="38" spans="1:5" ht="18.75" customHeight="1">
      <c r="A38" s="24" t="s">
        <v>200</v>
      </c>
      <c r="B38" s="48" t="s">
        <v>201</v>
      </c>
      <c r="C38" s="49">
        <v>1395240</v>
      </c>
      <c r="D38" s="25">
        <v>1395240</v>
      </c>
      <c r="E38" s="26">
        <v>0</v>
      </c>
    </row>
    <row r="39" spans="1:5" ht="18.75" customHeight="1">
      <c r="A39" s="24" t="s">
        <v>202</v>
      </c>
      <c r="B39" s="48" t="s">
        <v>203</v>
      </c>
      <c r="C39" s="49">
        <v>200000</v>
      </c>
      <c r="D39" s="25">
        <v>0</v>
      </c>
      <c r="E39" s="26">
        <v>200000</v>
      </c>
    </row>
    <row r="40" spans="1:5" ht="18.75" customHeight="1">
      <c r="A40" s="24" t="s">
        <v>204</v>
      </c>
      <c r="B40" s="48" t="s">
        <v>205</v>
      </c>
      <c r="C40" s="49">
        <v>200000</v>
      </c>
      <c r="D40" s="25">
        <v>0</v>
      </c>
      <c r="E40" s="26">
        <v>200000</v>
      </c>
    </row>
  </sheetData>
  <sheetProtection/>
  <printOptions horizontalCentered="1"/>
  <pageMargins left="0.39" right="0.39" top="0.59" bottom="0.59" header="0" footer="0"/>
  <pageSetup fitToHeight="100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4.33203125" style="0" customWidth="1"/>
    <col min="2" max="2" width="42.83203125" style="0" customWidth="1"/>
    <col min="3" max="3" width="19.66015625" style="0" customWidth="1"/>
    <col min="4" max="4" width="17.66015625" style="0" customWidth="1"/>
    <col min="5" max="5" width="15" style="0" customWidth="1"/>
    <col min="6" max="6" width="17.5" style="0" customWidth="1"/>
    <col min="7" max="7" width="18.5" style="0" customWidth="1"/>
  </cols>
  <sheetData>
    <row r="1" spans="3:7" ht="12.75" customHeight="1">
      <c r="C1" s="4"/>
      <c r="G1" s="27"/>
    </row>
    <row r="2" spans="1:7" ht="30" customHeight="1">
      <c r="A2" s="28" t="s">
        <v>206</v>
      </c>
      <c r="B2" s="28"/>
      <c r="C2" s="11"/>
      <c r="D2" s="29"/>
      <c r="E2" s="29"/>
      <c r="F2" s="29"/>
      <c r="G2" s="29"/>
    </row>
    <row r="3" spans="1:7" ht="18" customHeight="1">
      <c r="A3" s="30" t="s">
        <v>207</v>
      </c>
      <c r="B3" s="30"/>
      <c r="C3" s="30"/>
      <c r="G3" s="31" t="s">
        <v>12</v>
      </c>
    </row>
    <row r="4" spans="1:7" ht="31.5" customHeight="1">
      <c r="A4" s="32" t="s">
        <v>208</v>
      </c>
      <c r="B4" s="32" t="s">
        <v>209</v>
      </c>
      <c r="C4" s="32" t="s">
        <v>40</v>
      </c>
      <c r="D4" s="33" t="s">
        <v>210</v>
      </c>
      <c r="E4" s="32" t="s">
        <v>211</v>
      </c>
      <c r="F4" s="34" t="s">
        <v>212</v>
      </c>
      <c r="G4" s="32" t="s">
        <v>213</v>
      </c>
    </row>
    <row r="5" spans="1:7" ht="21.75" customHeight="1">
      <c r="A5" s="35" t="s">
        <v>54</v>
      </c>
      <c r="B5" s="35" t="s">
        <v>54</v>
      </c>
      <c r="C5" s="36">
        <v>1</v>
      </c>
      <c r="D5" s="37">
        <f aca="true" t="shared" si="0" ref="D5:G5">C5+1</f>
        <v>2</v>
      </c>
      <c r="E5" s="37">
        <f t="shared" si="0"/>
        <v>3</v>
      </c>
      <c r="F5" s="37">
        <f t="shared" si="0"/>
        <v>4</v>
      </c>
      <c r="G5" s="37">
        <f t="shared" si="0"/>
        <v>5</v>
      </c>
    </row>
    <row r="6" spans="1:7" ht="22.5" customHeight="1">
      <c r="A6" s="38"/>
      <c r="B6" s="39" t="s">
        <v>40</v>
      </c>
      <c r="C6" s="40">
        <v>296200</v>
      </c>
      <c r="D6" s="40">
        <v>0</v>
      </c>
      <c r="E6" s="40">
        <v>129700</v>
      </c>
      <c r="F6" s="41">
        <v>166500</v>
      </c>
      <c r="G6" s="42">
        <v>0</v>
      </c>
    </row>
    <row r="7" spans="1:7" ht="22.5" customHeight="1">
      <c r="A7" s="38" t="s">
        <v>214</v>
      </c>
      <c r="B7" s="39" t="s">
        <v>215</v>
      </c>
      <c r="C7" s="40">
        <v>296200</v>
      </c>
      <c r="D7" s="40">
        <v>0</v>
      </c>
      <c r="E7" s="40">
        <v>129700</v>
      </c>
      <c r="F7" s="41">
        <v>166500</v>
      </c>
      <c r="G7" s="42">
        <v>0</v>
      </c>
    </row>
    <row r="8" spans="1:7" ht="22.5" customHeight="1">
      <c r="A8" s="38" t="s">
        <v>216</v>
      </c>
      <c r="B8" s="39" t="s">
        <v>217</v>
      </c>
      <c r="C8" s="40">
        <v>296200</v>
      </c>
      <c r="D8" s="40">
        <v>0</v>
      </c>
      <c r="E8" s="40">
        <v>129700</v>
      </c>
      <c r="F8" s="41">
        <v>166500</v>
      </c>
      <c r="G8" s="42">
        <v>0</v>
      </c>
    </row>
    <row r="9" spans="1:7" ht="12.75" customHeight="1">
      <c r="A9" s="4"/>
      <c r="B9" s="4"/>
      <c r="C9" s="4"/>
      <c r="D9" s="4"/>
      <c r="E9" s="4"/>
      <c r="F9" s="4"/>
      <c r="G9" s="4"/>
    </row>
    <row r="10" spans="1:7" ht="12.75" customHeight="1">
      <c r="A10" s="4"/>
      <c r="B10" s="4"/>
      <c r="C10" s="4"/>
      <c r="D10" s="4"/>
      <c r="E10" s="4"/>
      <c r="F10" s="4"/>
      <c r="G10" s="4"/>
    </row>
    <row r="11" spans="1:7" ht="12.75" customHeight="1">
      <c r="A11" s="4"/>
      <c r="B11" s="4"/>
      <c r="C11" s="4"/>
      <c r="D11" s="4"/>
      <c r="E11" s="4"/>
      <c r="F11" s="4"/>
      <c r="G11" s="4"/>
    </row>
    <row r="12" spans="1:7" ht="12.75" customHeight="1">
      <c r="A12" s="4"/>
      <c r="B12" s="4"/>
      <c r="C12" s="4"/>
      <c r="D12" s="4"/>
      <c r="E12" s="4"/>
      <c r="F12" s="4"/>
      <c r="G12" s="4"/>
    </row>
    <row r="13" spans="1:7" ht="12.75" customHeight="1">
      <c r="A13" s="4"/>
      <c r="B13" s="4"/>
      <c r="C13" s="4"/>
      <c r="D13" s="4"/>
      <c r="E13" s="4"/>
      <c r="F13" s="4"/>
      <c r="G13" s="4"/>
    </row>
    <row r="14" spans="1:7" ht="12.75" customHeight="1">
      <c r="A14" s="4"/>
      <c r="B14" s="4"/>
      <c r="C14" s="4"/>
      <c r="D14" s="4"/>
      <c r="E14" s="4"/>
      <c r="F14" s="4"/>
      <c r="G14" s="4"/>
    </row>
    <row r="15" spans="5:7" ht="12.75" customHeight="1">
      <c r="E15" s="4"/>
      <c r="F15" s="4"/>
      <c r="G15" s="4"/>
    </row>
    <row r="16" spans="3:7" ht="12.75" customHeight="1">
      <c r="C16" s="4"/>
      <c r="E16" s="4"/>
      <c r="F16" s="4"/>
      <c r="G16" s="4"/>
    </row>
    <row r="17" spans="3:7" ht="12.75" customHeight="1">
      <c r="C17" s="4"/>
      <c r="E17" s="4"/>
      <c r="F17" s="4"/>
      <c r="G17" s="4"/>
    </row>
    <row r="18" spans="3:7" ht="12.75" customHeight="1">
      <c r="C18" s="4"/>
      <c r="E18" s="4"/>
      <c r="G18" s="4"/>
    </row>
    <row r="19" spans="3:7" ht="12.75" customHeight="1">
      <c r="C19" s="4"/>
      <c r="G19" s="4"/>
    </row>
    <row r="20" spans="5:7" ht="12.75" customHeight="1">
      <c r="E20" s="4"/>
      <c r="G20" s="4"/>
    </row>
    <row r="24" ht="12.75" customHeight="1">
      <c r="D24" s="4"/>
    </row>
  </sheetData>
  <sheetProtection/>
  <printOptions horizontalCentered="1"/>
  <pageMargins left="0.39" right="0.39" top="0.59" bottom="0.59" header="0" footer="0"/>
  <pageSetup fitToHeight="100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66015625" style="0" customWidth="1"/>
    <col min="2" max="2" width="36.1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21" customHeight="1">
      <c r="A1" s="10"/>
      <c r="B1" s="10"/>
      <c r="C1" s="10"/>
      <c r="D1" s="10"/>
      <c r="E1" s="10"/>
      <c r="F1" s="10"/>
      <c r="G1" s="10"/>
    </row>
    <row r="2" spans="1:7" ht="29.25" customHeight="1">
      <c r="A2" s="11" t="s">
        <v>218</v>
      </c>
      <c r="B2" s="11"/>
      <c r="C2" s="11"/>
      <c r="D2" s="11"/>
      <c r="E2" s="11"/>
      <c r="F2" s="12"/>
      <c r="G2" s="12"/>
    </row>
    <row r="3" spans="1:7" ht="21" customHeight="1">
      <c r="A3" s="13" t="s">
        <v>2</v>
      </c>
      <c r="B3" s="10"/>
      <c r="C3" s="10"/>
      <c r="D3" s="10"/>
      <c r="E3" s="14" t="s">
        <v>12</v>
      </c>
      <c r="F3" s="10"/>
      <c r="G3" s="10"/>
    </row>
    <row r="4" spans="1:7" ht="17.25" customHeight="1">
      <c r="A4" s="15" t="s">
        <v>95</v>
      </c>
      <c r="B4" s="16"/>
      <c r="C4" s="16" t="s">
        <v>134</v>
      </c>
      <c r="D4" s="17"/>
      <c r="E4" s="18"/>
      <c r="F4" s="10"/>
      <c r="G4" s="10"/>
    </row>
    <row r="5" spans="1:7" ht="21" customHeight="1">
      <c r="A5" s="19" t="s">
        <v>101</v>
      </c>
      <c r="B5" s="20" t="s">
        <v>102</v>
      </c>
      <c r="C5" s="21" t="s">
        <v>40</v>
      </c>
      <c r="D5" s="21" t="s">
        <v>96</v>
      </c>
      <c r="E5" s="21" t="s">
        <v>97</v>
      </c>
      <c r="F5" s="10"/>
      <c r="G5" s="10"/>
    </row>
    <row r="6" spans="1:7" ht="21" customHeight="1">
      <c r="A6" s="22" t="s">
        <v>54</v>
      </c>
      <c r="B6" s="22" t="s">
        <v>54</v>
      </c>
      <c r="C6" s="23">
        <v>1</v>
      </c>
      <c r="D6" s="23">
        <f>C6+1</f>
        <v>2</v>
      </c>
      <c r="E6" s="23">
        <f>D6+1</f>
        <v>3</v>
      </c>
      <c r="F6" s="10"/>
      <c r="G6" s="10"/>
    </row>
    <row r="7" spans="1:7" ht="18.75" customHeight="1">
      <c r="A7" s="24"/>
      <c r="B7" s="24"/>
      <c r="C7" s="25"/>
      <c r="D7" s="25"/>
      <c r="E7" s="26"/>
      <c r="F7" s="10"/>
      <c r="G7" s="10"/>
    </row>
    <row r="8" spans="1:7" ht="18.75" customHeight="1">
      <c r="A8" s="24"/>
      <c r="B8" s="24"/>
      <c r="C8" s="25"/>
      <c r="D8" s="25"/>
      <c r="E8" s="26"/>
      <c r="F8" s="10"/>
      <c r="G8" s="10"/>
    </row>
    <row r="9" spans="1:7" ht="18.75" customHeight="1">
      <c r="A9" s="24"/>
      <c r="B9" s="24"/>
      <c r="C9" s="25"/>
      <c r="D9" s="25"/>
      <c r="E9" s="26"/>
      <c r="F9" s="10"/>
      <c r="G9" s="10"/>
    </row>
    <row r="10" spans="1:7" ht="18.75" customHeight="1">
      <c r="A10" s="24"/>
      <c r="B10" s="24"/>
      <c r="C10" s="25"/>
      <c r="D10" s="25"/>
      <c r="E10" s="26"/>
      <c r="F10" s="10"/>
      <c r="G10" s="10"/>
    </row>
    <row r="11" spans="1:7" ht="18.75" customHeight="1">
      <c r="A11" s="24"/>
      <c r="B11" s="24"/>
      <c r="C11" s="25"/>
      <c r="D11" s="25"/>
      <c r="E11" s="26"/>
      <c r="F11" s="10"/>
      <c r="G11" s="10"/>
    </row>
    <row r="12" spans="1:7" ht="18.75" customHeight="1">
      <c r="A12" s="24"/>
      <c r="B12" s="24"/>
      <c r="C12" s="25"/>
      <c r="D12" s="25"/>
      <c r="E12" s="26"/>
      <c r="F12" s="10"/>
      <c r="G12" s="10"/>
    </row>
    <row r="13" spans="1:7" ht="18.75" customHeight="1">
      <c r="A13" s="24"/>
      <c r="B13" s="24"/>
      <c r="C13" s="25"/>
      <c r="D13" s="25"/>
      <c r="E13" s="26"/>
      <c r="F13" s="10"/>
      <c r="G13" s="10"/>
    </row>
    <row r="14" spans="1:7" ht="18.75" customHeight="1">
      <c r="A14" s="24"/>
      <c r="B14" s="24"/>
      <c r="C14" s="25"/>
      <c r="D14" s="25"/>
      <c r="E14" s="26"/>
      <c r="F14" s="10"/>
      <c r="G14" s="10"/>
    </row>
    <row r="15" spans="1:7" ht="18.75" customHeight="1">
      <c r="A15" s="24"/>
      <c r="B15" s="24"/>
      <c r="C15" s="25"/>
      <c r="D15" s="25"/>
      <c r="E15" s="26"/>
      <c r="F15" s="10"/>
      <c r="G15" s="10"/>
    </row>
    <row r="16" spans="1:7" ht="18.75" customHeight="1">
      <c r="A16" s="24"/>
      <c r="B16" s="24"/>
      <c r="C16" s="25"/>
      <c r="D16" s="25"/>
      <c r="E16" s="26"/>
      <c r="F16" s="10"/>
      <c r="G16" s="10"/>
    </row>
    <row r="17" ht="21" customHeight="1"/>
    <row r="18" spans="1:7" ht="21" customHeight="1">
      <c r="A18" s="10"/>
      <c r="B18" s="10"/>
      <c r="C18" s="10"/>
      <c r="D18" s="10"/>
      <c r="E18" s="10"/>
      <c r="F18" s="10"/>
      <c r="G18" s="10"/>
    </row>
  </sheetData>
  <sheetProtection/>
  <printOptions horizontalCentered="1"/>
  <pageMargins left="0.39" right="0.39" top="0.59" bottom="0.59" header="0" footer="0"/>
  <pageSetup fitToHeight="100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2018-02-26T03:20:58Z</dcterms:created>
  <dcterms:modified xsi:type="dcterms:W3CDTF">2018-03-05T03:36:30Z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2052-10.1.0.6206</vt:lpwstr>
  </property>
</Properties>
</file>