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整体绩效目标表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'收支预算总表'!$A$1:$D$20</definedName>
    <definedName name="_xlnm.Print_Titles" localSheetId="2">'部门收入总表'!$A:$O,'部门收入总表'!$1:$5</definedName>
    <definedName name="_xlnm.Print_Area" localSheetId="2">'部门收入总表'!$A$1:$O$29</definedName>
    <definedName name="_xlnm.Print_Titles" localSheetId="3">'部门支出总表'!$A:$H,'部门支出总表'!$1:$5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'一般公共预算支出表'!$A:$E,'一般公共预算支出表'!$1:$5</definedName>
    <definedName name="_xlnm.Print_Area" localSheetId="5">'一般公共预算支出表'!$A$1:$E$27</definedName>
    <definedName name="_xlnm.Print_Titles" localSheetId="6">'一般公共预算基本支出表'!$A:$E,'一般公共预算基本支出表'!$1:$5</definedName>
    <definedName name="_xlnm.Print_Area" localSheetId="6">'一般公共预算基本支出表'!$A$1:$E$38</definedName>
    <definedName name="_xlnm.Print_Titles" localSheetId="7">'三公表'!$A:$G,'三公表'!$1:$4</definedName>
    <definedName name="_xlnm.Print_Area" localSheetId="7">'三公表'!$A$1:$G$6</definedName>
    <definedName name="_xlnm.Print_Titles" localSheetId="8">'政府性基金'!$A:$E,'政府性基金'!$1:$5</definedName>
    <definedName name="_xlnm.Print_Area" localSheetId="8">'政府性基金'!$A$1:$E$6</definedName>
    <definedName name="_xlnm.Print_Titles" localSheetId="9">'支出总表（引用）'!$A:$C,'支出总表（引用）'!$1:$5</definedName>
    <definedName name="_xlnm.Print_Area" localSheetId="9">'支出总表（引用）'!$A$1:$C$10</definedName>
    <definedName name="_xlnm.Print_Titles" localSheetId="10">'财拨总表（引用）'!$A:$D,'财拨总表（引用）'!$1:$5</definedName>
    <definedName name="_xlnm.Print_Area" localSheetId="10">'财拨总表（引用）'!$A$1:$D$10</definedName>
  </definedNames>
  <calcPr fullCalcOnLoad="1"/>
</workbook>
</file>

<file path=xl/sharedStrings.xml><?xml version="1.0" encoding="utf-8"?>
<sst xmlns="http://schemas.openxmlformats.org/spreadsheetml/2006/main" count="465" uniqueCount="293">
  <si>
    <t>总计</t>
  </si>
  <si>
    <t>2021年部门预算表</t>
  </si>
  <si>
    <t>部门名称：赣州市南康区隆木乡人民政府</t>
  </si>
  <si>
    <t>编制日期：</t>
  </si>
  <si>
    <t>编制单位：赣州市南康区隆木乡人民政府</t>
  </si>
  <si>
    <t>单位负责人签章：</t>
  </si>
  <si>
    <t>财务负责人签章：</t>
  </si>
  <si>
    <t>制表人签章：</t>
  </si>
  <si>
    <t>收支预算总表</t>
  </si>
  <si>
    <t>填报单位:621001隆木乡政府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</si>
  <si>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</si>
  <si>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</si>
  <si>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</si>
  <si>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</si>
  <si>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</si>
  <si>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</si>
  <si>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</si>
  <si>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</si>
  <si>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</si>
  <si>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</si>
  <si>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</si>
  <si>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</si>
  <si>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</si>
  <si>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</si>
  <si>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</si>
  <si>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</si>
  <si>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</si>
  <si>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</si>
  <si>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</si>
  <si>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</si>
  <si>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</si>
  <si>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</si>
  <si>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</si>
  <si>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</si>
  <si>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</si>
  <si>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</si>
  <si>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</si>
  <si>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</si>
  <si>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</si>
  <si>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</si>
  <si>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</si>
  <si>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</si>
  <si>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</si>
  <si>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</si>
  <si>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</si>
  <si>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</si>
  <si>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</si>
  <si>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</si>
  <si>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</si>
  <si>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</si>
  <si>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/>
  </si>
  <si>
    <t>201</t>
  </si>
  <si>
    <t>一般公共服务支出</t>
  </si>
  <si>
    <t>　01</t>
  </si>
  <si>
    <t>　人大事务</t>
  </si>
  <si>
    <t>　　2010104</t>
  </si>
  <si>
    <t>　　人大会议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</si>
  <si>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</si>
  <si>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</si>
  <si>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</si>
  <si>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</si>
  <si>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</si>
  <si>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</si>
  <si>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</si>
  <si>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</si>
  <si>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</si>
  <si>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</si>
  <si>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</si>
  <si>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</si>
  <si>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</si>
  <si>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</si>
  <si>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</si>
  <si>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</si>
  <si>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</si>
  <si>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</si>
  <si>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</si>
  <si>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</si>
  <si>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</si>
  <si>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</si>
  <si>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</si>
  <si>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</si>
  <si>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</si>
  <si>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</si>
  <si>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</si>
  <si>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</si>
  <si>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</si>
  <si>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12</t>
  </si>
  <si>
    <t>　财政对基本医疗保险基金的补助</t>
  </si>
  <si>
    <t>　　2101201</t>
  </si>
  <si>
    <t>　　财政对职工基本医疗保险基金的补助</t>
  </si>
  <si>
    <t>213</t>
  </si>
  <si>
    <t>农林水支出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</si>
  <si>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</si>
  <si>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</si>
  <si>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</si>
  <si>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</si>
  <si>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</si>
  <si>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</si>
  <si>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</si>
  <si>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</si>
  <si>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</si>
  <si>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</si>
  <si>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</si>
  <si>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</si>
  <si>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</si>
  <si>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</si>
  <si>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</si>
  <si>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</si>
  <si>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</si>
  <si>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</si>
  <si>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</si>
  <si>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</si>
  <si>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</si>
  <si>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</si>
  <si>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</si>
  <si>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</si>
  <si>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</si>
  <si>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</si>
  <si>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</si>
  <si>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</si>
  <si>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</si>
  <si>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</si>
  <si>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</si>
  <si>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</si>
  <si>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</si>
  <si>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</si>
  <si>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</si>
  <si>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</si>
  <si>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</si>
  <si>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</si>
  <si>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</si>
  <si>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</si>
  <si>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</si>
  <si>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</si>
  <si>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</si>
  <si>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</si>
  <si>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</si>
  <si>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</si>
  <si>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</si>
  <si>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</si>
  <si>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商品和服务支出</t>
  </si>
  <si>
    <t>一季度</t>
  </si>
  <si>
    <t>二季度</t>
  </si>
  <si>
    <t>三季度</t>
  </si>
  <si>
    <t>四季度</t>
  </si>
  <si>
    <t>剩余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</si>
  <si>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</si>
  <si>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</si>
  <si>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</si>
  <si>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</si>
  <si>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</si>
  <si>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</si>
  <si>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</si>
  <si>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</si>
  <si>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</si>
  <si>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</si>
  <si>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</si>
  <si>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</si>
  <si>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30214</t>
  </si>
  <si>
    <t>　租赁费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</si>
  <si>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</si>
  <si>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</si>
  <si>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</si>
  <si>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</si>
  <si>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</si>
  <si>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</si>
  <si>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</si>
  <si>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</si>
  <si>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</si>
  <si>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</si>
  <si>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</si>
  <si>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</si>
  <si>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3029905</t>
  </si>
  <si>
    <t>　日常公用经费</t>
  </si>
  <si>
    <t>3029999</t>
  </si>
  <si>
    <t>　其他其他商品和服务支出</t>
  </si>
  <si>
    <t>对个人和家庭的补助</t>
  </si>
  <si>
    <t>30305</t>
  </si>
  <si>
    <t>　生活补助</t>
  </si>
  <si>
    <t>3039999</t>
  </si>
  <si>
    <t>　其他对个人和家庭补助</t>
  </si>
  <si>
    <t>资本性支出</t>
  </si>
  <si>
    <t>31002</t>
  </si>
  <si>
    <t>　办公设备购置</t>
  </si>
  <si>
    <t>31013</t>
  </si>
  <si>
    <t>　公务用车购置</t>
  </si>
  <si>
    <t>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</si>
  <si>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</si>
  <si>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</si>
  <si>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</si>
  <si>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</si>
  <si>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</si>
  <si>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</si>
  <si>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</si>
  <si>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</si>
  <si>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621</t>
  </si>
  <si>
    <t>隆木乡</t>
  </si>
  <si>
    <t>政府性基金预算支出表</t>
  </si>
  <si>
    <t>支出预算总表</t>
  </si>
  <si>
    <t>科目名称</t>
  </si>
  <si>
    <t>财政拨款预算表</t>
  </si>
  <si>
    <t>部门公开表9</t>
  </si>
  <si>
    <t>部门（单位）整体绩效目标表</t>
  </si>
  <si>
    <t>部门名称</t>
  </si>
  <si>
    <t>赣州市南康区隆木乡人民政府</t>
  </si>
  <si>
    <t>联系人</t>
  </si>
  <si>
    <t>卓华林</t>
  </si>
  <si>
    <t>联系电话</t>
  </si>
  <si>
    <t>0797-6555306</t>
  </si>
  <si>
    <t>部门（单位）职能</t>
  </si>
  <si>
    <t>职能依据</t>
  </si>
  <si>
    <t>康办字【2019】100号</t>
  </si>
  <si>
    <t>职能简述</t>
  </si>
  <si>
    <t>宣传贯彻党和国家各项方针、政策、法律和法规，执行党中央、上级党组织的决议、决定，接受相关部门的业务指导，依法履行本区域的服务和管理职能。</t>
  </si>
  <si>
    <t>近三年单位职能是否出现过重大变化</t>
  </si>
  <si>
    <t>部门基本信息</t>
  </si>
  <si>
    <t>是否为一级预算主管部门</t>
  </si>
  <si>
    <t>是</t>
  </si>
  <si>
    <t>上级主管部门</t>
  </si>
  <si>
    <t>南康区人民政府</t>
  </si>
  <si>
    <t>部门所属领域</t>
  </si>
  <si>
    <t>直属单位包括</t>
  </si>
  <si>
    <t>内设职能部门</t>
  </si>
  <si>
    <t>党政办公室、党建办公室、财政经济和乡村振兴办公室、社会事务办公室、产业发展办公室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</si>
  <si>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</si>
  <si>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</si>
  <si>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</si>
  <si>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</si>
  <si>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</si>
  <si>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</si>
  <si>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资产管理 □人力资源管理 □政府采购管理 □合同管理 □工程建设管理 □档案管理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</si>
  <si>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</si>
  <si>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</si>
  <si>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</si>
  <si>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</si>
  <si>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</si>
  <si>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</si>
  <si>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</si>
  <si>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</si>
  <si>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</si>
  <si>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</si>
  <si>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</si>
  <si>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</si>
  <si>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</si>
  <si>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</si>
  <si>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</si>
  <si>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</si>
  <si>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</si>
  <si>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</si>
  <si>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</si>
  <si>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维护社会稳定，促进经济发展</t>
  </si>
  <si>
    <t>完成本年度各项目标任务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</si>
  <si>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</si>
  <si>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</si>
  <si>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</si>
  <si>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</si>
  <si>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</si>
  <si>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</si>
  <si>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</si>
  <si>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</si>
  <si>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</si>
  <si>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</si>
  <si>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</si>
  <si>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社会治理、发展经济</t>
  </si>
  <si>
    <t>维护社会稳定，促时经济发展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</si>
  <si>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</si>
  <si>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</si>
  <si>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</si>
  <si>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</si>
  <si>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</si>
  <si>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</si>
  <si>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</si>
  <si>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</si>
  <si>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质量指标</t>
  </si>
  <si>
    <t>时效指标</t>
  </si>
  <si>
    <t>资金拨付及时率</t>
  </si>
  <si>
    <t>及时拨付</t>
  </si>
  <si>
    <t>成本指标</t>
  </si>
  <si>
    <t>效益指标</t>
  </si>
  <si>
    <t>经济效益指标</t>
  </si>
  <si>
    <t>社会效益指标</t>
  </si>
  <si>
    <t>保障政府正常运转</t>
  </si>
  <si>
    <t>有效保障</t>
  </si>
  <si>
    <t>生态效益指标</t>
  </si>
  <si>
    <t>可持续影响指标</t>
  </si>
  <si>
    <t>提高政府服务能力水平</t>
  </si>
  <si>
    <t>持续有效提高</t>
  </si>
  <si>
    <t>满意度指标</t>
  </si>
  <si>
    <t>群众满意度</t>
  </si>
  <si>
    <r>
      <rPr>
        <sz val="10.5"/>
        <rFont val="SimSun"/>
        <family val="0"/>
      </rPr>
      <t>≧</t>
    </r>
    <r>
      <rPr>
        <sz val="10.5"/>
        <rFont val="宋体"/>
        <family val="0"/>
      </rPr>
      <t>90%</t>
    </r>
  </si>
  <si>
    <t>填报单位负责人：卓华林</t>
  </si>
  <si>
    <t>填报人：王航</t>
  </si>
  <si>
    <t>填报时间：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</si>
</sst>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7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.5"/>
      <name val="SimSun"/>
      <family val="0"/>
    </font>
    <font>
      <b/>
      <sz val="10.5"/>
      <color indexed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b/>
      <sz val="10.5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3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2" fillId="0" borderId="9" xfId="63" applyFont="1" applyFill="1" applyBorder="1" applyAlignment="1">
      <alignment horizontal="center" vertical="center" wrapText="1"/>
      <protection/>
    </xf>
    <xf numFmtId="0" fontId="63" fillId="0" borderId="10" xfId="63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3" fillId="0" borderId="10" xfId="63" applyFont="1" applyFill="1" applyBorder="1" applyAlignment="1">
      <alignment horizontal="center" vertical="center"/>
      <protection/>
    </xf>
    <xf numFmtId="0" fontId="63" fillId="0" borderId="10" xfId="63" applyFont="1" applyFill="1" applyBorder="1" applyAlignment="1">
      <alignment horizontal="left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65" fillId="0" borderId="10" xfId="63" applyFont="1" applyFill="1" applyBorder="1" applyAlignment="1">
      <alignment horizontal="center" vertical="center" wrapText="1"/>
      <protection/>
    </xf>
    <xf numFmtId="0" fontId="66" fillId="0" borderId="10" xfId="63" applyFont="1" applyFill="1" applyBorder="1" applyAlignment="1">
      <alignment horizontal="center" vertical="center" wrapText="1"/>
      <protection/>
    </xf>
    <xf numFmtId="0" fontId="67" fillId="0" borderId="10" xfId="63" applyFont="1" applyBorder="1" applyAlignment="1">
      <alignment horizontal="center" vertical="center"/>
      <protection/>
    </xf>
    <xf numFmtId="0" fontId="68" fillId="0" borderId="10" xfId="63" applyFont="1" applyFill="1" applyBorder="1" applyAlignment="1">
      <alignment horizontal="center" vertical="center" wrapText="1"/>
      <protection/>
    </xf>
    <xf numFmtId="0" fontId="69" fillId="0" borderId="10" xfId="63" applyFont="1" applyFill="1" applyBorder="1" applyAlignment="1">
      <alignment horizontal="center" vertical="center" wrapText="1"/>
      <protection/>
    </xf>
    <xf numFmtId="0" fontId="67" fillId="0" borderId="10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67" fillId="0" borderId="11" xfId="63" applyFont="1" applyFill="1" applyBorder="1" applyAlignment="1">
      <alignment horizontal="left" vertical="center"/>
      <protection/>
    </xf>
    <xf numFmtId="0" fontId="67" fillId="0" borderId="0" xfId="63" applyFont="1" applyFill="1">
      <alignment/>
      <protection/>
    </xf>
    <xf numFmtId="0" fontId="1" fillId="0" borderId="0" xfId="0" applyFont="1" applyFill="1" applyBorder="1" applyAlignment="1">
      <alignment horizontal="right" vertical="center"/>
    </xf>
    <xf numFmtId="9" fontId="6" fillId="0" borderId="10" xfId="63" applyNumberFormat="1" applyFont="1" applyFill="1" applyBorder="1" applyAlignment="1">
      <alignment horizontal="center" vertical="center" wrapText="1"/>
      <protection/>
    </xf>
    <xf numFmtId="0" fontId="70" fillId="0" borderId="10" xfId="63" applyFont="1" applyFill="1" applyBorder="1" applyAlignment="1">
      <alignment horizontal="center" vertical="center" wrapText="1"/>
      <protection/>
    </xf>
    <xf numFmtId="0" fontId="67" fillId="0" borderId="10" xfId="63" applyFont="1" applyBorder="1" applyAlignment="1">
      <alignment horizontal="center" vertical="center" wrapText="1"/>
      <protection/>
    </xf>
    <xf numFmtId="9" fontId="7" fillId="0" borderId="10" xfId="63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4" fontId="15" fillId="0" borderId="13" xfId="0" applyNumberFormat="1" applyFont="1" applyBorder="1" applyAlignment="1" applyProtection="1">
      <alignment horizontal="right" vertical="center"/>
      <protection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5" fillId="0" borderId="16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 applyProtection="1">
      <alignment horizontal="left" vertical="center"/>
      <protection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4" fontId="15" fillId="0" borderId="15" xfId="0" applyNumberFormat="1" applyFont="1" applyBorder="1" applyAlignment="1" applyProtection="1">
      <alignment vertical="center"/>
      <protection/>
    </xf>
    <xf numFmtId="49" fontId="15" fillId="0" borderId="15" xfId="0" applyNumberFormat="1" applyFont="1" applyBorder="1" applyAlignment="1" applyProtection="1">
      <alignment vertical="center"/>
      <protection/>
    </xf>
    <xf numFmtId="4" fontId="15" fillId="0" borderId="13" xfId="0" applyNumberFormat="1" applyFont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/>
      <protection/>
    </xf>
    <xf numFmtId="4" fontId="15" fillId="0" borderId="2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left" vertical="center"/>
      <protection/>
    </xf>
    <xf numFmtId="4" fontId="15" fillId="0" borderId="20" xfId="0" applyNumberFormat="1" applyFont="1" applyBorder="1" applyAlignment="1" applyProtection="1">
      <alignment horizontal="right" vertical="center"/>
      <protection/>
    </xf>
    <xf numFmtId="4" fontId="15" fillId="0" borderId="21" xfId="0" applyNumberFormat="1" applyFont="1" applyBorder="1" applyAlignment="1" applyProtection="1">
      <alignment horizontal="left" vertical="center"/>
      <protection/>
    </xf>
    <xf numFmtId="4" fontId="15" fillId="0" borderId="13" xfId="0" applyNumberFormat="1" applyFont="1" applyBorder="1" applyAlignment="1" applyProtection="1">
      <alignment horizontal="left" vertical="center"/>
      <protection/>
    </xf>
    <xf numFmtId="4" fontId="15" fillId="0" borderId="13" xfId="0" applyNumberFormat="1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/>
      <protection/>
    </xf>
    <xf numFmtId="4" fontId="15" fillId="0" borderId="13" xfId="0" applyNumberFormat="1" applyFont="1" applyBorder="1" applyAlignment="1" applyProtection="1">
      <alignment/>
      <protection/>
    </xf>
    <xf numFmtId="4" fontId="15" fillId="0" borderId="15" xfId="0" applyNumberFormat="1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4" fontId="15" fillId="0" borderId="15" xfId="0" applyNumberFormat="1" applyFont="1" applyBorder="1" applyAlignment="1" applyProtection="1">
      <alignment/>
      <protection/>
    </xf>
    <xf numFmtId="4" fontId="15" fillId="0" borderId="16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33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J22" sqref="J22"/>
    </sheetView>
  </sheetViews>
  <sheetFormatPr defaultColWidth="9.140625" defaultRowHeight="12.75" customHeight="1"/>
  <cols>
    <col min="1" max="16384" width="9.140625" style="24" customWidth="1"/>
  </cols>
  <sheetData>
    <row r="1" spans="1:21" s="24" customFormat="1" ht="15">
      <c r="A1" s="81"/>
      <c r="T1" s="32"/>
      <c r="U1" s="93" t="s">
        <v>0</v>
      </c>
    </row>
    <row r="2" s="24" customFormat="1" ht="42" customHeight="1">
      <c r="T2" s="32"/>
    </row>
    <row r="3" spans="1:20" s="24" customFormat="1" ht="61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32"/>
      <c r="T3" s="32"/>
    </row>
    <row r="4" spans="2:19" s="24" customFormat="1" ht="38.25" customHeight="1">
      <c r="B4" s="83"/>
      <c r="C4" s="83"/>
      <c r="D4" s="83"/>
      <c r="E4" s="83"/>
      <c r="F4" s="84"/>
      <c r="G4" s="84"/>
      <c r="H4" s="83"/>
      <c r="I4" s="83"/>
      <c r="J4" s="83"/>
      <c r="K4" s="83"/>
      <c r="L4" s="83"/>
      <c r="M4" s="83"/>
      <c r="N4" s="83"/>
      <c r="O4" s="83"/>
      <c r="P4" s="83"/>
      <c r="Q4" s="32"/>
      <c r="R4" s="32"/>
      <c r="S4" s="32"/>
    </row>
    <row r="5" spans="1:17" s="24" customFormat="1" ht="15">
      <c r="A5" s="32"/>
      <c r="B5" s="32"/>
      <c r="F5" s="32"/>
      <c r="G5" s="32"/>
      <c r="J5" s="32"/>
      <c r="K5" s="32"/>
      <c r="L5" s="32"/>
      <c r="Q5" s="32"/>
    </row>
    <row r="6" spans="2:17" s="24" customFormat="1" ht="25.5" customHeight="1">
      <c r="B6" s="32"/>
      <c r="F6" s="85" t="s">
        <v>2</v>
      </c>
      <c r="G6" s="85"/>
      <c r="H6" s="86"/>
      <c r="I6" s="86"/>
      <c r="J6" s="86"/>
      <c r="K6" s="90"/>
      <c r="L6" s="86"/>
      <c r="M6" s="90"/>
      <c r="Q6" s="32"/>
    </row>
    <row r="7" spans="2:13" s="24" customFormat="1" ht="22.5">
      <c r="B7" s="32"/>
      <c r="C7" s="32"/>
      <c r="F7" s="85"/>
      <c r="G7" s="85"/>
      <c r="H7" s="85"/>
      <c r="I7" s="85"/>
      <c r="J7" s="85"/>
      <c r="K7" s="85"/>
      <c r="L7" s="85"/>
      <c r="M7" s="85"/>
    </row>
    <row r="8" spans="3:13" s="24" customFormat="1" ht="22.5">
      <c r="C8" s="32"/>
      <c r="F8" s="85"/>
      <c r="G8" s="85"/>
      <c r="H8" s="85"/>
      <c r="I8" s="85"/>
      <c r="J8" s="85"/>
      <c r="K8" s="85"/>
      <c r="L8" s="85"/>
      <c r="M8" s="85"/>
    </row>
    <row r="9" spans="3:255" s="24" customFormat="1" ht="22.5">
      <c r="C9" s="32"/>
      <c r="D9" s="32"/>
      <c r="F9" s="85"/>
      <c r="G9" s="85"/>
      <c r="H9" s="85"/>
      <c r="I9" s="85"/>
      <c r="J9" s="85"/>
      <c r="K9" s="85"/>
      <c r="L9" s="85"/>
      <c r="M9" s="85"/>
      <c r="IS9" s="32"/>
      <c r="IT9" s="32"/>
      <c r="IU9" s="94"/>
    </row>
    <row r="10" spans="4:255" s="24" customFormat="1" ht="24.75" customHeight="1">
      <c r="D10" s="32"/>
      <c r="F10" s="87" t="s">
        <v>3</v>
      </c>
      <c r="G10" s="85"/>
      <c r="H10" s="85"/>
      <c r="I10" s="85"/>
      <c r="J10" s="85"/>
      <c r="K10" s="85"/>
      <c r="L10" s="85"/>
      <c r="M10" s="85"/>
      <c r="IS10" s="32"/>
      <c r="IU10" s="32"/>
    </row>
    <row r="11" spans="6:255" s="24" customFormat="1" ht="22.5">
      <c r="F11" s="85"/>
      <c r="G11" s="85"/>
      <c r="H11" s="85"/>
      <c r="I11" s="85"/>
      <c r="J11" s="85"/>
      <c r="K11" s="85"/>
      <c r="L11" s="85"/>
      <c r="M11" s="85"/>
      <c r="IS11" s="32"/>
      <c r="IU11" s="32"/>
    </row>
    <row r="12" spans="6:256" s="24" customFormat="1" ht="22.5">
      <c r="F12" s="85"/>
      <c r="G12" s="85"/>
      <c r="H12" s="85"/>
      <c r="I12" s="85"/>
      <c r="J12" s="85"/>
      <c r="K12" s="85"/>
      <c r="L12" s="85"/>
      <c r="M12" s="85"/>
      <c r="IU12" s="32"/>
      <c r="IV12" s="32"/>
    </row>
    <row r="13" spans="6:256" s="24" customFormat="1" ht="24.75" customHeight="1">
      <c r="F13" s="85" t="s">
        <v>4</v>
      </c>
      <c r="G13" s="85"/>
      <c r="H13" s="86"/>
      <c r="I13" s="86"/>
      <c r="J13" s="86"/>
      <c r="K13" s="90"/>
      <c r="L13" s="90"/>
      <c r="M13" s="90"/>
      <c r="IV13" s="32"/>
    </row>
    <row r="14" spans="9:256" s="24" customFormat="1" ht="15">
      <c r="I14" s="32"/>
      <c r="J14" s="32"/>
      <c r="K14" s="32"/>
      <c r="IV14" s="32"/>
    </row>
    <row r="15" spans="9:256" s="24" customFormat="1" ht="32.25" customHeight="1">
      <c r="I15" s="32"/>
      <c r="K15" s="32"/>
      <c r="IV15" s="32"/>
    </row>
    <row r="16" s="24" customFormat="1" ht="15">
      <c r="K16" s="32"/>
    </row>
    <row r="17" spans="1:15" s="24" customFormat="1" ht="31.5" customHeight="1">
      <c r="A17" s="88" t="s">
        <v>5</v>
      </c>
      <c r="B17" s="88"/>
      <c r="C17" s="88"/>
      <c r="D17" s="88"/>
      <c r="E17" s="89"/>
      <c r="F17" s="88"/>
      <c r="G17" s="88" t="s">
        <v>6</v>
      </c>
      <c r="H17" s="88"/>
      <c r="I17" s="89"/>
      <c r="J17" s="88"/>
      <c r="K17" s="88"/>
      <c r="L17" s="88"/>
      <c r="M17" s="88" t="s">
        <v>7</v>
      </c>
      <c r="N17" s="88"/>
      <c r="O17" s="91"/>
    </row>
    <row r="18" s="24" customFormat="1" ht="15"/>
    <row r="19" s="24" customFormat="1" ht="16.5" customHeight="1"/>
    <row r="20" s="24" customFormat="1" ht="22.5">
      <c r="J20" s="85"/>
    </row>
    <row r="21" s="24" customFormat="1" ht="15"/>
    <row r="22" s="24" customFormat="1" ht="15"/>
    <row r="23" s="24" customFormat="1" ht="30" customHeight="1"/>
    <row r="24" s="24" customFormat="1" ht="15"/>
    <row r="25" s="24" customFormat="1" ht="15"/>
    <row r="26" s="24" customFormat="1" ht="15"/>
    <row r="27" s="24" customFormat="1" ht="30" customHeight="1">
      <c r="P27" s="9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48.28125" style="24" customWidth="1"/>
    <col min="2" max="2" width="26.7109375" style="24" customWidth="1"/>
    <col min="3" max="3" width="22.140625" style="24" customWidth="1"/>
    <col min="4" max="4" width="9.140625" style="24" customWidth="1"/>
    <col min="5" max="6" width="11.140625" style="24" customWidth="1"/>
    <col min="7" max="7" width="10.8515625" style="24" customWidth="1"/>
  </cols>
  <sheetData>
    <row r="1" s="24" customFormat="1" ht="15"/>
    <row r="2" spans="1:3" s="24" customFormat="1" ht="29.25" customHeight="1">
      <c r="A2" s="25" t="s">
        <v>198</v>
      </c>
      <c r="B2" s="25"/>
      <c r="C2" s="25"/>
    </row>
    <row r="3" s="24" customFormat="1" ht="17.25" customHeight="1"/>
    <row r="4" spans="1:3" s="24" customFormat="1" ht="15.75" customHeight="1">
      <c r="A4" s="26" t="s">
        <v>199</v>
      </c>
      <c r="B4" s="27" t="s">
        <v>36</v>
      </c>
      <c r="C4" s="27" t="s">
        <v>29</v>
      </c>
    </row>
    <row r="5" spans="1:3" s="24" customFormat="1" ht="19.5" customHeight="1">
      <c r="A5" s="26"/>
      <c r="B5" s="27"/>
      <c r="C5" s="27"/>
    </row>
    <row r="6" spans="1:6" s="24" customFormat="1" ht="27.75" customHeight="1">
      <c r="A6" s="28" t="s">
        <v>36</v>
      </c>
      <c r="B6" s="29">
        <v>10229436.59</v>
      </c>
      <c r="C6" s="31"/>
      <c r="D6" s="32"/>
      <c r="F6" s="32"/>
    </row>
    <row r="7" spans="1:3" s="24" customFormat="1" ht="27.75" customHeight="1">
      <c r="A7" s="28" t="s">
        <v>52</v>
      </c>
      <c r="B7" s="29">
        <v>7138882.87</v>
      </c>
      <c r="C7" s="31"/>
    </row>
    <row r="8" spans="1:3" s="24" customFormat="1" ht="27.75" customHeight="1">
      <c r="A8" s="28" t="s">
        <v>65</v>
      </c>
      <c r="B8" s="29">
        <v>678585.72</v>
      </c>
      <c r="C8" s="31"/>
    </row>
    <row r="9" spans="1:3" s="24" customFormat="1" ht="27.75" customHeight="1">
      <c r="A9" s="28" t="s">
        <v>81</v>
      </c>
      <c r="B9" s="29">
        <v>248728</v>
      </c>
      <c r="C9" s="31"/>
    </row>
    <row r="10" spans="1:3" s="24" customFormat="1" ht="27.75" customHeight="1">
      <c r="A10" s="28" t="s">
        <v>91</v>
      </c>
      <c r="B10" s="29">
        <v>2163240</v>
      </c>
      <c r="C10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0"/>
  <sheetViews>
    <sheetView showGridLines="0" tabSelected="1" workbookViewId="0" topLeftCell="A1">
      <selection activeCell="B18" sqref="B18"/>
    </sheetView>
  </sheetViews>
  <sheetFormatPr defaultColWidth="9.140625" defaultRowHeight="12.75" customHeight="1"/>
  <cols>
    <col min="1" max="1" width="35.28125" style="24" customWidth="1"/>
    <col min="2" max="2" width="25.140625" style="24" customWidth="1"/>
    <col min="3" max="3" width="28.8515625" style="24" customWidth="1"/>
    <col min="4" max="4" width="34.57421875" style="24" customWidth="1"/>
    <col min="5" max="9" width="9.140625" style="24" customWidth="1"/>
  </cols>
  <sheetData>
    <row r="1" s="24" customFormat="1" ht="15"/>
    <row r="2" spans="1:4" s="24" customFormat="1" ht="29.25" customHeight="1">
      <c r="A2" s="25" t="s">
        <v>200</v>
      </c>
      <c r="B2" s="25"/>
      <c r="C2" s="25"/>
      <c r="D2" s="25"/>
    </row>
    <row r="3" s="24" customFormat="1" ht="17.25" customHeight="1"/>
    <row r="4" spans="1:4" s="24" customFormat="1" ht="21.75" customHeight="1">
      <c r="A4" s="26" t="s">
        <v>199</v>
      </c>
      <c r="B4" s="27" t="s">
        <v>38</v>
      </c>
      <c r="C4" s="27" t="s">
        <v>106</v>
      </c>
      <c r="D4" s="27" t="s">
        <v>107</v>
      </c>
    </row>
    <row r="5" spans="1:4" s="24" customFormat="1" ht="47.25" customHeight="1">
      <c r="A5" s="26"/>
      <c r="B5" s="27"/>
      <c r="C5" s="27"/>
      <c r="D5" s="27"/>
    </row>
    <row r="6" spans="1:4" s="24" customFormat="1" ht="27.75" customHeight="1">
      <c r="A6" s="28" t="s">
        <v>50</v>
      </c>
      <c r="B6" s="29">
        <v>8072157.12</v>
      </c>
      <c r="C6" s="30">
        <v>8072157.12</v>
      </c>
      <c r="D6" s="29"/>
    </row>
    <row r="7" spans="1:4" s="24" customFormat="1" ht="27.75" customHeight="1">
      <c r="A7" s="28" t="s">
        <v>52</v>
      </c>
      <c r="B7" s="29">
        <v>5210390</v>
      </c>
      <c r="C7" s="30">
        <v>5210390</v>
      </c>
      <c r="D7" s="29"/>
    </row>
    <row r="8" spans="1:4" s="24" customFormat="1" ht="27.75" customHeight="1">
      <c r="A8" s="28" t="s">
        <v>65</v>
      </c>
      <c r="B8" s="29">
        <v>449799.12</v>
      </c>
      <c r="C8" s="30">
        <v>449799.12</v>
      </c>
      <c r="D8" s="29"/>
    </row>
    <row r="9" spans="1:4" s="24" customFormat="1" ht="27.75" customHeight="1">
      <c r="A9" s="28" t="s">
        <v>81</v>
      </c>
      <c r="B9" s="29">
        <v>248728</v>
      </c>
      <c r="C9" s="30">
        <v>248728</v>
      </c>
      <c r="D9" s="29"/>
    </row>
    <row r="10" spans="1:4" s="24" customFormat="1" ht="27.75" customHeight="1">
      <c r="A10" s="28" t="s">
        <v>91</v>
      </c>
      <c r="B10" s="29">
        <v>2163240</v>
      </c>
      <c r="C10" s="30">
        <v>2163240</v>
      </c>
      <c r="D10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9">
      <selection activeCell="N40" sqref="N40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12" width="7.8515625" style="1" customWidth="1"/>
    <col min="13" max="13" width="11.7109375" style="1" customWidth="1"/>
    <col min="14" max="16384" width="7.8515625" style="1" customWidth="1"/>
  </cols>
  <sheetData>
    <row r="1" spans="1:13" s="1" customFormat="1" ht="21" customHeight="1">
      <c r="A1" s="2"/>
      <c r="B1" s="2"/>
      <c r="C1" s="2"/>
      <c r="D1" s="2"/>
      <c r="F1" s="2"/>
      <c r="G1" s="2"/>
      <c r="L1" s="19" t="s">
        <v>201</v>
      </c>
      <c r="M1" s="19"/>
    </row>
    <row r="2" spans="1:13" s="1" customFormat="1" ht="29.25" customHeight="1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2.5" customHeight="1">
      <c r="A3" s="4" t="s">
        <v>203</v>
      </c>
      <c r="B3" s="4" t="s">
        <v>204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22.5" customHeight="1">
      <c r="A4" s="4" t="s">
        <v>205</v>
      </c>
      <c r="B4" s="4" t="s">
        <v>206</v>
      </c>
      <c r="C4" s="4"/>
      <c r="D4" s="4"/>
      <c r="E4" s="4"/>
      <c r="F4" s="4"/>
      <c r="G4" s="4" t="s">
        <v>207</v>
      </c>
      <c r="H4" s="4" t="s">
        <v>208</v>
      </c>
      <c r="I4" s="4"/>
      <c r="J4" s="4"/>
      <c r="K4" s="4"/>
      <c r="L4" s="4"/>
      <c r="M4" s="4"/>
    </row>
    <row r="5" spans="1:13" s="1" customFormat="1" ht="22.5" customHeight="1">
      <c r="A5" s="5" t="s">
        <v>209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22.5" customHeight="1">
      <c r="A6" s="4" t="s">
        <v>210</v>
      </c>
      <c r="B6" s="4"/>
      <c r="C6" s="4"/>
      <c r="D6" s="4"/>
      <c r="E6" s="6" t="s">
        <v>211</v>
      </c>
      <c r="F6" s="6"/>
      <c r="G6" s="6"/>
      <c r="H6" s="6"/>
      <c r="I6" s="6"/>
      <c r="J6" s="6"/>
      <c r="K6" s="6"/>
      <c r="L6" s="6"/>
      <c r="M6" s="6"/>
    </row>
    <row r="7" spans="1:13" s="1" customFormat="1" ht="27.75" customHeight="1">
      <c r="A7" s="7" t="s">
        <v>212</v>
      </c>
      <c r="B7" s="7"/>
      <c r="C7" s="7"/>
      <c r="D7" s="7"/>
      <c r="E7" s="8" t="s">
        <v>213</v>
      </c>
      <c r="F7" s="8"/>
      <c r="G7" s="8"/>
      <c r="H7" s="8"/>
      <c r="I7" s="8"/>
      <c r="J7" s="8"/>
      <c r="K7" s="8"/>
      <c r="L7" s="8"/>
      <c r="M7" s="8"/>
    </row>
    <row r="8" spans="1:13" s="1" customFormat="1" ht="22.5" customHeight="1">
      <c r="A8" s="4" t="s">
        <v>214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22.5" customHeight="1">
      <c r="A9" s="6" t="s">
        <v>215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22.5" customHeight="1">
      <c r="A10" s="4" t="s">
        <v>216</v>
      </c>
      <c r="B10" s="4"/>
      <c r="C10" s="4"/>
      <c r="D10" s="6" t="s">
        <v>217</v>
      </c>
      <c r="E10" s="6"/>
      <c r="F10" s="6"/>
      <c r="G10" s="9" t="s">
        <v>218</v>
      </c>
      <c r="H10" s="9"/>
      <c r="I10" s="6" t="s">
        <v>219</v>
      </c>
      <c r="J10" s="6"/>
      <c r="K10" s="6"/>
      <c r="L10" s="6"/>
      <c r="M10" s="6"/>
    </row>
    <row r="11" spans="1:13" s="1" customFormat="1" ht="22.5" customHeight="1">
      <c r="A11" s="4" t="s">
        <v>220</v>
      </c>
      <c r="B11" s="4"/>
      <c r="C11" s="4"/>
      <c r="D11" s="6"/>
      <c r="E11" s="6"/>
      <c r="F11" s="6"/>
      <c r="G11" s="9" t="s">
        <v>221</v>
      </c>
      <c r="H11" s="9"/>
      <c r="I11" s="6"/>
      <c r="J11" s="6"/>
      <c r="K11" s="6"/>
      <c r="L11" s="6"/>
      <c r="M11" s="6"/>
    </row>
    <row r="12" spans="1:13" s="1" customFormat="1" ht="27" customHeight="1">
      <c r="A12" s="4" t="s">
        <v>222</v>
      </c>
      <c r="B12" s="4"/>
      <c r="C12" s="4"/>
      <c r="D12" s="8" t="s">
        <v>223</v>
      </c>
      <c r="E12" s="8"/>
      <c r="F12" s="8"/>
      <c r="G12" s="4" t="s">
        <v>224</v>
      </c>
      <c r="H12" s="4"/>
      <c r="I12" s="4">
        <v>52</v>
      </c>
      <c r="J12" s="4"/>
      <c r="K12" s="4"/>
      <c r="L12" s="4"/>
      <c r="M12" s="4"/>
    </row>
    <row r="13" spans="1:13" s="1" customFormat="1" ht="22.5" customHeight="1">
      <c r="A13" s="4" t="s">
        <v>225</v>
      </c>
      <c r="B13" s="4"/>
      <c r="C13" s="4"/>
      <c r="D13" s="4">
        <v>42</v>
      </c>
      <c r="E13" s="4"/>
      <c r="F13" s="4"/>
      <c r="G13" s="4" t="s">
        <v>226</v>
      </c>
      <c r="H13" s="4"/>
      <c r="I13" s="4">
        <v>21</v>
      </c>
      <c r="J13" s="4"/>
      <c r="K13" s="4"/>
      <c r="L13" s="4"/>
      <c r="M13" s="4"/>
    </row>
    <row r="14" spans="1:13" s="1" customFormat="1" ht="22.5" customHeight="1">
      <c r="A14" s="4" t="s">
        <v>227</v>
      </c>
      <c r="B14" s="4"/>
      <c r="C14" s="4"/>
      <c r="D14" s="4">
        <v>21</v>
      </c>
      <c r="E14" s="4"/>
      <c r="F14" s="4"/>
      <c r="G14" s="4" t="s">
        <v>228</v>
      </c>
      <c r="H14" s="4"/>
      <c r="I14" s="4">
        <v>18</v>
      </c>
      <c r="J14" s="4"/>
      <c r="K14" s="4"/>
      <c r="L14" s="4"/>
      <c r="M14" s="4"/>
    </row>
    <row r="15" spans="1:13" s="1" customFormat="1" ht="22.5" customHeight="1">
      <c r="A15" s="6" t="s">
        <v>229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1" customFormat="1" ht="22.5" customHeight="1">
      <c r="A16" s="10" t="s">
        <v>230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ht="22.5" customHeight="1">
      <c r="A17" s="11" t="s">
        <v>231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" customFormat="1" ht="22.5" customHeight="1">
      <c r="A18" s="9" t="s">
        <v>232</v>
      </c>
      <c r="B18" s="9"/>
      <c r="C18" s="9"/>
      <c r="D18" s="6">
        <v>1134.37</v>
      </c>
      <c r="E18" s="6"/>
      <c r="F18" s="6"/>
      <c r="G18" s="9" t="s">
        <v>233</v>
      </c>
      <c r="H18" s="9"/>
      <c r="I18" s="6"/>
      <c r="J18" s="6"/>
      <c r="K18" s="6"/>
      <c r="L18" s="6"/>
      <c r="M18" s="6"/>
    </row>
    <row r="19" spans="1:13" s="1" customFormat="1" ht="22.5" customHeight="1">
      <c r="A19" s="9" t="s">
        <v>234</v>
      </c>
      <c r="B19" s="9"/>
      <c r="C19" s="9"/>
      <c r="D19" s="6">
        <v>1134.37</v>
      </c>
      <c r="E19" s="6"/>
      <c r="F19" s="6"/>
      <c r="G19" s="9" t="s">
        <v>235</v>
      </c>
      <c r="H19" s="9"/>
      <c r="I19" s="20">
        <v>1</v>
      </c>
      <c r="J19" s="6"/>
      <c r="K19" s="6"/>
      <c r="L19" s="6"/>
      <c r="M19" s="6"/>
    </row>
    <row r="20" spans="1:13" s="1" customFormat="1" ht="22.5" customHeight="1">
      <c r="A20" s="9" t="s">
        <v>236</v>
      </c>
      <c r="B20" s="9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1" customFormat="1" ht="22.5" customHeight="1">
      <c r="A21" s="6" t="s">
        <v>237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1" customFormat="1" ht="22.5" customHeight="1">
      <c r="A22" s="9" t="s">
        <v>238</v>
      </c>
      <c r="B22" s="9"/>
      <c r="C22" s="9"/>
      <c r="D22" s="6">
        <v>1022.94</v>
      </c>
      <c r="E22" s="6"/>
      <c r="F22" s="6"/>
      <c r="G22" s="9" t="s">
        <v>239</v>
      </c>
      <c r="H22" s="9"/>
      <c r="I22" s="6">
        <v>1022.94</v>
      </c>
      <c r="J22" s="6"/>
      <c r="K22" s="6"/>
      <c r="L22" s="6"/>
      <c r="M22" s="6"/>
    </row>
    <row r="23" spans="1:13" s="1" customFormat="1" ht="22.5" customHeight="1">
      <c r="A23" s="4" t="s">
        <v>240</v>
      </c>
      <c r="B23" s="4"/>
      <c r="C23" s="4"/>
      <c r="D23" s="11"/>
      <c r="E23" s="11"/>
      <c r="F23" s="11"/>
      <c r="G23" s="4" t="s">
        <v>241</v>
      </c>
      <c r="H23" s="4"/>
      <c r="I23" s="11"/>
      <c r="J23" s="11"/>
      <c r="K23" s="11"/>
      <c r="L23" s="11"/>
      <c r="M23" s="11"/>
    </row>
    <row r="24" spans="1:13" s="1" customFormat="1" ht="22.5" customHeight="1">
      <c r="A24" s="4" t="s">
        <v>242</v>
      </c>
      <c r="B24" s="4"/>
      <c r="C24" s="4"/>
      <c r="D24" s="11">
        <v>1022.94</v>
      </c>
      <c r="E24" s="11"/>
      <c r="F24" s="11"/>
      <c r="G24" s="4" t="s">
        <v>243</v>
      </c>
      <c r="H24" s="4"/>
      <c r="I24" s="11">
        <v>553.75</v>
      </c>
      <c r="J24" s="11"/>
      <c r="K24" s="11"/>
      <c r="L24" s="11"/>
      <c r="M24" s="11"/>
    </row>
    <row r="25" spans="1:13" s="1" customFormat="1" ht="22.5" customHeight="1">
      <c r="A25" s="4" t="s">
        <v>122</v>
      </c>
      <c r="B25" s="4"/>
      <c r="C25" s="4"/>
      <c r="D25" s="11">
        <v>253.46</v>
      </c>
      <c r="E25" s="11"/>
      <c r="F25" s="11"/>
      <c r="G25" s="12" t="s">
        <v>244</v>
      </c>
      <c r="H25" s="12"/>
      <c r="I25" s="21"/>
      <c r="J25" s="21"/>
      <c r="K25" s="21"/>
      <c r="L25" s="21"/>
      <c r="M25" s="21"/>
    </row>
    <row r="26" spans="1:13" s="1" customFormat="1" ht="22.5" customHeight="1">
      <c r="A26" s="11" t="s">
        <v>245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1" customFormat="1" ht="22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1" customFormat="1" ht="22.5" customHeight="1">
      <c r="A28" s="5" t="s">
        <v>246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1" customFormat="1" ht="22.5" customHeight="1">
      <c r="A29" s="14" t="s">
        <v>247</v>
      </c>
      <c r="B29" s="14"/>
      <c r="C29" s="14"/>
      <c r="D29" s="14"/>
      <c r="E29" s="14" t="s">
        <v>248</v>
      </c>
      <c r="F29" s="14"/>
      <c r="G29" s="14"/>
      <c r="H29" s="14"/>
      <c r="I29" s="14"/>
      <c r="J29" s="14" t="s">
        <v>249</v>
      </c>
      <c r="K29" s="14"/>
      <c r="L29" s="14"/>
      <c r="M29" s="14"/>
    </row>
    <row r="30" spans="1:13" s="1" customFormat="1" ht="22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" customFormat="1" ht="22.5" customHeight="1">
      <c r="A31" s="15"/>
      <c r="B31" s="15"/>
      <c r="C31" s="15"/>
      <c r="D31" s="15"/>
      <c r="E31" s="15" t="s">
        <v>250</v>
      </c>
      <c r="F31" s="15"/>
      <c r="G31" s="15"/>
      <c r="H31" s="15"/>
      <c r="I31" s="15"/>
      <c r="J31" s="15" t="s">
        <v>251</v>
      </c>
      <c r="K31" s="15"/>
      <c r="L31" s="15"/>
      <c r="M31" s="15"/>
    </row>
    <row r="32" spans="1:13" s="1" customFormat="1" ht="22.5" customHeight="1">
      <c r="A32" s="5" t="s">
        <v>252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1" customFormat="1" ht="22.5" customHeight="1">
      <c r="A33" s="9" t="s">
        <v>253</v>
      </c>
      <c r="B33" s="9"/>
      <c r="C33" s="9" t="s">
        <v>254</v>
      </c>
      <c r="D33" s="9" t="s">
        <v>255</v>
      </c>
      <c r="E33" s="9" t="s">
        <v>256</v>
      </c>
      <c r="F33" s="4" t="s">
        <v>257</v>
      </c>
      <c r="G33" s="4"/>
      <c r="H33" s="4" t="s">
        <v>258</v>
      </c>
      <c r="I33" s="4"/>
      <c r="J33" s="4"/>
      <c r="K33" s="4"/>
      <c r="L33" s="4"/>
      <c r="M33" s="22" t="s">
        <v>259</v>
      </c>
    </row>
    <row r="34" spans="1:13" s="1" customFormat="1" ht="45" customHeight="1">
      <c r="A34" s="9"/>
      <c r="B34" s="9"/>
      <c r="C34" s="9"/>
      <c r="D34" s="9"/>
      <c r="E34" s="9"/>
      <c r="F34" s="4"/>
      <c r="G34" s="4"/>
      <c r="H34" s="4" t="s">
        <v>260</v>
      </c>
      <c r="I34" s="4" t="s">
        <v>261</v>
      </c>
      <c r="J34" s="4"/>
      <c r="K34" s="4" t="s">
        <v>262</v>
      </c>
      <c r="L34" s="4"/>
      <c r="M34" s="22"/>
    </row>
    <row r="35" spans="1:13" s="1" customFormat="1" ht="22.5" customHeight="1">
      <c r="A35" s="9" t="s">
        <v>263</v>
      </c>
      <c r="B35" s="9"/>
      <c r="C35" s="4" t="s">
        <v>264</v>
      </c>
      <c r="D35" s="4"/>
      <c r="E35" s="4"/>
      <c r="F35" s="4" t="s">
        <v>263</v>
      </c>
      <c r="G35" s="4"/>
      <c r="H35" s="4">
        <v>1022.94</v>
      </c>
      <c r="I35" s="4">
        <v>1022.94</v>
      </c>
      <c r="J35" s="4"/>
      <c r="K35" s="4" t="s">
        <v>50</v>
      </c>
      <c r="L35" s="4"/>
      <c r="M35" s="4"/>
    </row>
    <row r="36" spans="1:13" s="1" customFormat="1" ht="22.5" customHeight="1">
      <c r="A36" s="5" t="s">
        <v>265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1" customFormat="1" ht="22.5" customHeight="1">
      <c r="A37" s="11" t="s">
        <v>266</v>
      </c>
      <c r="B37" s="11"/>
      <c r="C37" s="5" t="s">
        <v>267</v>
      </c>
      <c r="D37" s="5"/>
      <c r="E37" s="5" t="s">
        <v>268</v>
      </c>
      <c r="F37" s="5"/>
      <c r="G37" s="5" t="s">
        <v>269</v>
      </c>
      <c r="H37" s="5"/>
      <c r="I37" s="5"/>
      <c r="J37" s="5"/>
      <c r="K37" s="11" t="s">
        <v>270</v>
      </c>
      <c r="L37" s="11"/>
      <c r="M37" s="11"/>
    </row>
    <row r="38" spans="1:13" s="1" customFormat="1" ht="22.5" customHeight="1">
      <c r="A38" s="14" t="s">
        <v>271</v>
      </c>
      <c r="B38" s="14"/>
      <c r="C38" s="4" t="s">
        <v>272</v>
      </c>
      <c r="D38" s="4"/>
      <c r="E38" s="9"/>
      <c r="F38" s="9"/>
      <c r="G38" s="9" t="s">
        <v>50</v>
      </c>
      <c r="H38" s="9"/>
      <c r="I38" s="9"/>
      <c r="J38" s="9"/>
      <c r="K38" s="23" t="s">
        <v>50</v>
      </c>
      <c r="L38" s="23"/>
      <c r="M38" s="23"/>
    </row>
    <row r="39" spans="1:13" s="1" customFormat="1" ht="22.5" customHeight="1">
      <c r="A39" s="14"/>
      <c r="B39" s="14"/>
      <c r="C39" s="4" t="s">
        <v>273</v>
      </c>
      <c r="D39" s="4"/>
      <c r="E39" s="9"/>
      <c r="F39" s="9"/>
      <c r="G39" s="9" t="s">
        <v>50</v>
      </c>
      <c r="H39" s="9"/>
      <c r="I39" s="9"/>
      <c r="J39" s="9"/>
      <c r="K39" s="23" t="s">
        <v>50</v>
      </c>
      <c r="L39" s="23"/>
      <c r="M39" s="23"/>
    </row>
    <row r="40" spans="1:13" s="1" customFormat="1" ht="22.5" customHeight="1">
      <c r="A40" s="14"/>
      <c r="B40" s="14"/>
      <c r="C40" s="4" t="s">
        <v>274</v>
      </c>
      <c r="D40" s="4"/>
      <c r="E40" s="9" t="s">
        <v>275</v>
      </c>
      <c r="F40" s="9"/>
      <c r="G40" s="9" t="s">
        <v>276</v>
      </c>
      <c r="H40" s="9"/>
      <c r="I40" s="9"/>
      <c r="J40" s="9"/>
      <c r="K40" s="23" t="s">
        <v>276</v>
      </c>
      <c r="L40" s="23"/>
      <c r="M40" s="23"/>
    </row>
    <row r="41" spans="1:13" s="1" customFormat="1" ht="22.5" customHeight="1">
      <c r="A41" s="14"/>
      <c r="B41" s="14"/>
      <c r="C41" s="4" t="s">
        <v>277</v>
      </c>
      <c r="D41" s="4"/>
      <c r="E41" s="9"/>
      <c r="F41" s="9"/>
      <c r="G41" s="16"/>
      <c r="H41" s="9"/>
      <c r="I41" s="9"/>
      <c r="J41" s="9"/>
      <c r="K41" s="23"/>
      <c r="L41" s="23"/>
      <c r="M41" s="23"/>
    </row>
    <row r="42" spans="1:13" s="1" customFormat="1" ht="22.5" customHeight="1">
      <c r="A42" s="14" t="s">
        <v>278</v>
      </c>
      <c r="B42" s="14"/>
      <c r="C42" s="9" t="s">
        <v>279</v>
      </c>
      <c r="D42" s="9"/>
      <c r="E42" s="9"/>
      <c r="F42" s="9"/>
      <c r="G42" s="9" t="s">
        <v>50</v>
      </c>
      <c r="H42" s="9"/>
      <c r="I42" s="9"/>
      <c r="J42" s="9"/>
      <c r="K42" s="23" t="s">
        <v>50</v>
      </c>
      <c r="L42" s="23"/>
      <c r="M42" s="23"/>
    </row>
    <row r="43" spans="1:13" s="1" customFormat="1" ht="22.5" customHeight="1">
      <c r="A43" s="14"/>
      <c r="B43" s="14"/>
      <c r="C43" s="9" t="s">
        <v>280</v>
      </c>
      <c r="D43" s="9"/>
      <c r="E43" s="9" t="s">
        <v>281</v>
      </c>
      <c r="F43" s="9"/>
      <c r="G43" s="9" t="s">
        <v>282</v>
      </c>
      <c r="H43" s="9"/>
      <c r="I43" s="9"/>
      <c r="J43" s="9"/>
      <c r="K43" s="23" t="s">
        <v>282</v>
      </c>
      <c r="L43" s="23"/>
      <c r="M43" s="23"/>
    </row>
    <row r="44" spans="1:13" s="1" customFormat="1" ht="22.5" customHeight="1">
      <c r="A44" s="14"/>
      <c r="B44" s="14"/>
      <c r="C44" s="9" t="s">
        <v>283</v>
      </c>
      <c r="D44" s="9"/>
      <c r="E44" s="9"/>
      <c r="F44" s="9"/>
      <c r="G44" s="9" t="s">
        <v>50</v>
      </c>
      <c r="H44" s="9"/>
      <c r="I44" s="9"/>
      <c r="J44" s="9"/>
      <c r="K44" s="23" t="s">
        <v>50</v>
      </c>
      <c r="L44" s="23"/>
      <c r="M44" s="23"/>
    </row>
    <row r="45" spans="1:13" s="1" customFormat="1" ht="22.5" customHeight="1">
      <c r="A45" s="14"/>
      <c r="B45" s="14"/>
      <c r="C45" s="9" t="s">
        <v>284</v>
      </c>
      <c r="D45" s="9"/>
      <c r="E45" s="9" t="s">
        <v>285</v>
      </c>
      <c r="F45" s="9"/>
      <c r="G45" s="9" t="s">
        <v>286</v>
      </c>
      <c r="H45" s="9"/>
      <c r="I45" s="9"/>
      <c r="J45" s="9"/>
      <c r="K45" s="23" t="s">
        <v>286</v>
      </c>
      <c r="L45" s="23"/>
      <c r="M45" s="23"/>
    </row>
    <row r="46" spans="1:13" s="1" customFormat="1" ht="22.5" customHeight="1">
      <c r="A46" s="14" t="s">
        <v>287</v>
      </c>
      <c r="B46" s="14"/>
      <c r="C46" s="14" t="s">
        <v>287</v>
      </c>
      <c r="D46" s="14"/>
      <c r="E46" s="9" t="s">
        <v>288</v>
      </c>
      <c r="F46" s="9"/>
      <c r="G46" s="16" t="s">
        <v>289</v>
      </c>
      <c r="H46" s="9"/>
      <c r="I46" s="9"/>
      <c r="J46" s="9"/>
      <c r="K46" s="23">
        <v>0.9</v>
      </c>
      <c r="L46" s="23"/>
      <c r="M46" s="23"/>
    </row>
    <row r="47" spans="1:13" s="1" customFormat="1" ht="30" customHeight="1">
      <c r="A47" s="17" t="s">
        <v>290</v>
      </c>
      <c r="B47" s="17"/>
      <c r="C47" s="18"/>
      <c r="D47" s="18"/>
      <c r="E47" s="18" t="s">
        <v>291</v>
      </c>
      <c r="F47" s="18"/>
      <c r="G47" s="18"/>
      <c r="H47" s="18"/>
      <c r="I47" s="18"/>
      <c r="J47" s="18" t="s">
        <v>292</v>
      </c>
      <c r="K47" s="18"/>
      <c r="L47" s="18"/>
      <c r="M47" s="18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1"/>
    <mergeCell ref="A42:B4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1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44.421875" style="24" customWidth="1"/>
    <col min="2" max="2" width="24.28125" style="24" customWidth="1"/>
    <col min="3" max="3" width="54.28125" style="24" customWidth="1"/>
    <col min="4" max="4" width="25.00390625" style="24" customWidth="1"/>
    <col min="5" max="255" width="9.140625" style="24" customWidth="1"/>
  </cols>
  <sheetData>
    <row r="2" spans="1:4" s="24" customFormat="1" ht="29.25" customHeight="1">
      <c r="A2" s="51" t="s">
        <v>8</v>
      </c>
      <c r="B2" s="51"/>
      <c r="C2" s="51"/>
      <c r="D2" s="51"/>
    </row>
    <row r="3" spans="1:4" s="24" customFormat="1" ht="17.25" customHeight="1">
      <c r="A3" s="36" t="s">
        <v>9</v>
      </c>
      <c r="B3" s="37"/>
      <c r="C3" s="37"/>
      <c r="D3" s="38" t="s">
        <v>10</v>
      </c>
    </row>
    <row r="4" spans="1:4" s="24" customFormat="1" ht="17.25" customHeight="1">
      <c r="A4" s="27" t="s">
        <v>11</v>
      </c>
      <c r="B4" s="27"/>
      <c r="C4" s="27" t="s">
        <v>12</v>
      </c>
      <c r="D4" s="27"/>
    </row>
    <row r="5" spans="1:4" s="24" customFormat="1" ht="17.25" customHeight="1">
      <c r="A5" s="27" t="s">
        <v>13</v>
      </c>
      <c r="B5" s="45" t="s">
        <v>14</v>
      </c>
      <c r="C5" s="39" t="s">
        <v>15</v>
      </c>
      <c r="D5" s="39" t="s">
        <v>14</v>
      </c>
    </row>
    <row r="6" spans="1:4" s="24" customFormat="1" ht="17.25" customHeight="1">
      <c r="A6" s="53" t="s">
        <v>16</v>
      </c>
      <c r="B6" s="54">
        <v>8072157.12</v>
      </c>
      <c r="C6" s="75" t="str">
        <f>'支出总表（引用）'!A7</f>
        <v>一般公共服务支出</v>
      </c>
      <c r="D6" s="76">
        <f>'支出总表（引用）'!B7</f>
        <v>7138882.87</v>
      </c>
    </row>
    <row r="7" spans="1:4" s="24" customFormat="1" ht="17.25" customHeight="1">
      <c r="A7" s="53" t="s">
        <v>17</v>
      </c>
      <c r="B7" s="54">
        <v>8072157.12</v>
      </c>
      <c r="C7" s="75" t="str">
        <f>'支出总表（引用）'!A8</f>
        <v>社会保障和就业支出</v>
      </c>
      <c r="D7" s="76">
        <f>'支出总表（引用）'!B8</f>
        <v>678585.72</v>
      </c>
    </row>
    <row r="8" spans="1:4" s="24" customFormat="1" ht="17.25" customHeight="1">
      <c r="A8" s="53" t="s">
        <v>18</v>
      </c>
      <c r="B8" s="54"/>
      <c r="C8" s="75" t="str">
        <f>'支出总表（引用）'!A9</f>
        <v>卫生健康支出</v>
      </c>
      <c r="D8" s="76">
        <f>'支出总表（引用）'!B9</f>
        <v>248728</v>
      </c>
    </row>
    <row r="9" spans="1:4" s="24" customFormat="1" ht="17.25" customHeight="1">
      <c r="A9" s="53" t="s">
        <v>19</v>
      </c>
      <c r="B9" s="54"/>
      <c r="C9" s="75" t="str">
        <f>'支出总表（引用）'!A10</f>
        <v>农林水支出</v>
      </c>
      <c r="D9" s="76">
        <f>'支出总表（引用）'!B10</f>
        <v>2163240</v>
      </c>
    </row>
    <row r="10" spans="1:4" s="24" customFormat="1" ht="17.25" customHeight="1">
      <c r="A10" s="53" t="s">
        <v>20</v>
      </c>
      <c r="B10" s="54"/>
      <c r="C10" s="75"/>
      <c r="D10" s="76"/>
    </row>
    <row r="11" spans="1:4" s="24" customFormat="1" ht="17.25" customHeight="1">
      <c r="A11" s="53" t="s">
        <v>21</v>
      </c>
      <c r="B11" s="54"/>
      <c r="C11" s="75"/>
      <c r="D11" s="76"/>
    </row>
    <row r="12" spans="1:4" s="24" customFormat="1" ht="17.25" customHeight="1">
      <c r="A12" s="53" t="s">
        <v>22</v>
      </c>
      <c r="B12" s="54"/>
      <c r="C12" s="75"/>
      <c r="D12" s="76"/>
    </row>
    <row r="13" spans="1:4" s="24" customFormat="1" ht="17.25" customHeight="1">
      <c r="A13" s="53" t="s">
        <v>23</v>
      </c>
      <c r="B13" s="54"/>
      <c r="C13" s="75"/>
      <c r="D13" s="76"/>
    </row>
    <row r="14" spans="1:4" s="24" customFormat="1" ht="17.25" customHeight="1">
      <c r="A14" s="53" t="s">
        <v>24</v>
      </c>
      <c r="B14" s="54"/>
      <c r="C14" s="75"/>
      <c r="D14" s="76"/>
    </row>
    <row r="15" spans="1:4" s="24" customFormat="1" ht="17.25" customHeight="1">
      <c r="A15" s="53" t="s">
        <v>25</v>
      </c>
      <c r="B15" s="40"/>
      <c r="C15" s="75"/>
      <c r="D15" s="76"/>
    </row>
    <row r="16" spans="1:4" s="24" customFormat="1" ht="17.25" customHeight="1">
      <c r="A16" s="65" t="s">
        <v>26</v>
      </c>
      <c r="B16" s="54">
        <f>SUM(B6,B11,B12,B13,B14,B15)</f>
        <v>8072157.12</v>
      </c>
      <c r="C16" s="65" t="s">
        <v>27</v>
      </c>
      <c r="D16" s="40">
        <f>'支出总表（引用）'!B6</f>
        <v>10229436.59</v>
      </c>
    </row>
    <row r="17" spans="1:4" s="24" customFormat="1" ht="17.25" customHeight="1">
      <c r="A17" s="53" t="s">
        <v>28</v>
      </c>
      <c r="B17" s="54"/>
      <c r="C17" s="77" t="s">
        <v>29</v>
      </c>
      <c r="D17" s="40"/>
    </row>
    <row r="18" spans="1:4" s="24" customFormat="1" ht="17.25" customHeight="1">
      <c r="A18" s="53" t="s">
        <v>30</v>
      </c>
      <c r="B18" s="78">
        <v>2157279.47</v>
      </c>
      <c r="C18" s="79"/>
      <c r="D18" s="40"/>
    </row>
    <row r="19" spans="1:4" s="24" customFormat="1" ht="17.25" customHeight="1">
      <c r="A19" s="65" t="s">
        <v>31</v>
      </c>
      <c r="B19" s="80">
        <f>SUM(B16,B17,B18)</f>
        <v>10229436.59</v>
      </c>
      <c r="C19" s="65" t="s">
        <v>32</v>
      </c>
      <c r="D19" s="40">
        <f>B19</f>
        <v>10229436.59</v>
      </c>
    </row>
    <row r="20" spans="1:254" s="24" customFormat="1" ht="19.5" customHeight="1">
      <c r="A20" s="32"/>
      <c r="B20" s="32"/>
      <c r="C20" s="32"/>
      <c r="D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s="24" customFormat="1" ht="19.5" customHeight="1">
      <c r="A21" s="32"/>
      <c r="B21" s="32"/>
      <c r="C21" s="32"/>
      <c r="D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s="24" customFormat="1" ht="19.5" customHeight="1">
      <c r="A22" s="32"/>
      <c r="B22" s="32"/>
      <c r="C22" s="32"/>
      <c r="D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s="24" customFormat="1" ht="19.5" customHeight="1">
      <c r="A23" s="32"/>
      <c r="B23" s="32"/>
      <c r="C23" s="32"/>
      <c r="D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s="24" customFormat="1" ht="19.5" customHeight="1">
      <c r="A24" s="32"/>
      <c r="B24" s="32"/>
      <c r="C24" s="32"/>
      <c r="D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s="24" customFormat="1" ht="19.5" customHeight="1">
      <c r="A25" s="32"/>
      <c r="B25" s="32"/>
      <c r="C25" s="32"/>
      <c r="D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s="24" customFormat="1" ht="19.5" customHeight="1">
      <c r="A26" s="32"/>
      <c r="B26" s="32"/>
      <c r="C26" s="32"/>
      <c r="D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54" s="24" customFormat="1" ht="19.5" customHeight="1">
      <c r="A27" s="32"/>
      <c r="B27" s="32"/>
      <c r="C27" s="32"/>
      <c r="D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s="24" customFormat="1" ht="19.5" customHeight="1">
      <c r="A28" s="32"/>
      <c r="B28" s="32"/>
      <c r="C28" s="32"/>
      <c r="D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</row>
    <row r="29" spans="1:254" s="24" customFormat="1" ht="19.5" customHeight="1">
      <c r="A29" s="32"/>
      <c r="B29" s="32"/>
      <c r="C29" s="32"/>
      <c r="D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</row>
    <row r="30" spans="1:254" s="24" customFormat="1" ht="19.5" customHeight="1">
      <c r="A30" s="32"/>
      <c r="B30" s="32"/>
      <c r="C30" s="32"/>
      <c r="D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s="24" customFormat="1" ht="19.5" customHeight="1">
      <c r="A31" s="32"/>
      <c r="B31" s="32"/>
      <c r="C31" s="32"/>
      <c r="D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s="24" customFormat="1" ht="19.5" customHeight="1">
      <c r="A32" s="32"/>
      <c r="B32" s="32"/>
      <c r="C32" s="32"/>
      <c r="D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24" customFormat="1" ht="19.5" customHeight="1">
      <c r="A33" s="32"/>
      <c r="B33" s="32"/>
      <c r="C33" s="32"/>
      <c r="D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24" customFormat="1" ht="19.5" customHeight="1">
      <c r="A34" s="32"/>
      <c r="B34" s="32"/>
      <c r="C34" s="32"/>
      <c r="D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24" customFormat="1" ht="19.5" customHeight="1">
      <c r="A35" s="32"/>
      <c r="B35" s="32"/>
      <c r="C35" s="32"/>
      <c r="D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s="24" customFormat="1" ht="19.5" customHeight="1">
      <c r="A36" s="32"/>
      <c r="B36" s="32"/>
      <c r="C36" s="32"/>
      <c r="D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s="24" customFormat="1" ht="19.5" customHeight="1">
      <c r="A37" s="32"/>
      <c r="B37" s="32"/>
      <c r="C37" s="32"/>
      <c r="D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s="24" customFormat="1" ht="19.5" customHeight="1">
      <c r="A38" s="32"/>
      <c r="B38" s="32"/>
      <c r="C38" s="32"/>
      <c r="D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24" customFormat="1" ht="19.5" customHeight="1">
      <c r="A39" s="32"/>
      <c r="B39" s="32"/>
      <c r="C39" s="32"/>
      <c r="D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s="24" customFormat="1" ht="19.5" customHeight="1">
      <c r="A40" s="32"/>
      <c r="B40" s="32"/>
      <c r="C40" s="32"/>
      <c r="D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s="24" customFormat="1" ht="19.5" customHeight="1">
      <c r="A41" s="32"/>
      <c r="B41" s="32"/>
      <c r="C41" s="32"/>
      <c r="D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s="24" customFormat="1" ht="19.5" customHeight="1">
      <c r="A42" s="32"/>
      <c r="B42" s="32"/>
      <c r="C42" s="32"/>
      <c r="D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s="24" customFormat="1" ht="19.5" customHeight="1">
      <c r="A43" s="32"/>
      <c r="B43" s="32"/>
      <c r="C43" s="32"/>
      <c r="D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24" customFormat="1" ht="19.5" customHeight="1">
      <c r="A44" s="32"/>
      <c r="B44" s="32"/>
      <c r="C44" s="32"/>
      <c r="D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24" customFormat="1" ht="19.5" customHeight="1">
      <c r="A45" s="32"/>
      <c r="B45" s="32"/>
      <c r="C45" s="32"/>
      <c r="D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24" customFormat="1" ht="19.5" customHeight="1">
      <c r="A46" s="32"/>
      <c r="B46" s="32"/>
      <c r="C46" s="32"/>
      <c r="D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s="24" customFormat="1" ht="19.5" customHeight="1">
      <c r="A47" s="32"/>
      <c r="B47" s="32"/>
      <c r="C47" s="32"/>
      <c r="D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24" customFormat="1" ht="19.5" customHeight="1">
      <c r="A48" s="32"/>
      <c r="B48" s="32"/>
      <c r="C48" s="32"/>
      <c r="D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24" customFormat="1" ht="19.5" customHeight="1">
      <c r="A49" s="32"/>
      <c r="B49" s="32"/>
      <c r="C49" s="32"/>
      <c r="D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24" customFormat="1" ht="19.5" customHeight="1">
      <c r="A50" s="32"/>
      <c r="B50" s="32"/>
      <c r="C50" s="32"/>
      <c r="D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s="24" customFormat="1" ht="19.5" customHeight="1">
      <c r="A51" s="32"/>
      <c r="B51" s="32"/>
      <c r="C51" s="32"/>
      <c r="D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s="24" customFormat="1" ht="19.5" customHeight="1">
      <c r="A52" s="32"/>
      <c r="B52" s="32"/>
      <c r="C52" s="32"/>
      <c r="D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</row>
    <row r="53" spans="1:254" s="24" customFormat="1" ht="19.5" customHeight="1">
      <c r="A53" s="32"/>
      <c r="B53" s="32"/>
      <c r="C53" s="32"/>
      <c r="D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24" customFormat="1" ht="19.5" customHeight="1">
      <c r="A54" s="32"/>
      <c r="B54" s="32"/>
      <c r="C54" s="32"/>
      <c r="D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24" customFormat="1" ht="19.5" customHeight="1">
      <c r="A55" s="32"/>
      <c r="B55" s="32"/>
      <c r="C55" s="32"/>
      <c r="D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24" customFormat="1" ht="19.5" customHeight="1">
      <c r="A56" s="32"/>
      <c r="B56" s="32"/>
      <c r="C56" s="32"/>
      <c r="D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24" customFormat="1" ht="19.5" customHeight="1">
      <c r="A57" s="32"/>
      <c r="B57" s="32"/>
      <c r="C57" s="32"/>
      <c r="D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24" customFormat="1" ht="19.5" customHeight="1">
      <c r="A58" s="32"/>
      <c r="B58" s="32"/>
      <c r="C58" s="32"/>
      <c r="D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24" customFormat="1" ht="19.5" customHeight="1">
      <c r="A59" s="32"/>
      <c r="B59" s="32"/>
      <c r="C59" s="32"/>
      <c r="D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24" customFormat="1" ht="19.5" customHeight="1">
      <c r="A60" s="32"/>
      <c r="B60" s="32"/>
      <c r="C60" s="32"/>
      <c r="D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24" customFormat="1" ht="19.5" customHeight="1">
      <c r="A61" s="32"/>
      <c r="B61" s="32"/>
      <c r="C61" s="32"/>
      <c r="D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C7">
      <selection activeCell="F42" sqref="F42"/>
    </sheetView>
  </sheetViews>
  <sheetFormatPr defaultColWidth="9.140625" defaultRowHeight="12.75" customHeight="1"/>
  <cols>
    <col min="1" max="1" width="14.00390625" style="24" customWidth="1"/>
    <col min="2" max="2" width="30.28125" style="24" customWidth="1"/>
    <col min="3" max="3" width="16.00390625" style="24" customWidth="1"/>
    <col min="4" max="4" width="17.28125" style="24" customWidth="1"/>
    <col min="5" max="5" width="15.57421875" style="24" customWidth="1"/>
    <col min="6" max="6" width="15.8515625" style="24" customWidth="1"/>
    <col min="7" max="7" width="13.28125" style="24" customWidth="1"/>
    <col min="8" max="8" width="12.421875" style="24" customWidth="1"/>
    <col min="9" max="9" width="12.00390625" style="24" customWidth="1"/>
    <col min="10" max="10" width="15.28125" style="24" customWidth="1"/>
    <col min="11" max="11" width="14.7109375" style="24" customWidth="1"/>
    <col min="12" max="12" width="11.140625" style="24" customWidth="1"/>
    <col min="13" max="14" width="9.140625" style="24" customWidth="1"/>
    <col min="15" max="15" width="11.7109375" style="24" customWidth="1"/>
    <col min="16" max="17" width="9.140625" style="24" customWidth="1"/>
  </cols>
  <sheetData>
    <row r="1" s="24" customFormat="1" ht="21" customHeight="1"/>
    <row r="2" spans="1:15" s="24" customFormat="1" ht="29.2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24" customFormat="1" ht="27.75" customHeight="1">
      <c r="A3" s="43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8" t="s">
        <v>10</v>
      </c>
    </row>
    <row r="4" spans="1:15" s="24" customFormat="1" ht="17.25" customHeight="1">
      <c r="A4" s="27" t="s">
        <v>34</v>
      </c>
      <c r="B4" s="27" t="s">
        <v>35</v>
      </c>
      <c r="C4" s="71" t="s">
        <v>36</v>
      </c>
      <c r="D4" s="72" t="s">
        <v>37</v>
      </c>
      <c r="E4" s="27" t="s">
        <v>38</v>
      </c>
      <c r="F4" s="27"/>
      <c r="G4" s="27"/>
      <c r="H4" s="27"/>
      <c r="I4" s="27"/>
      <c r="J4" s="66" t="s">
        <v>39</v>
      </c>
      <c r="K4" s="66" t="s">
        <v>40</v>
      </c>
      <c r="L4" s="66" t="s">
        <v>41</v>
      </c>
      <c r="M4" s="66" t="s">
        <v>42</v>
      </c>
      <c r="N4" s="66" t="s">
        <v>43</v>
      </c>
      <c r="O4" s="72" t="s">
        <v>44</v>
      </c>
    </row>
    <row r="5" spans="1:15" s="24" customFormat="1" ht="58.5" customHeight="1">
      <c r="A5" s="27"/>
      <c r="B5" s="27"/>
      <c r="C5" s="73"/>
      <c r="D5" s="72"/>
      <c r="E5" s="72" t="s">
        <v>45</v>
      </c>
      <c r="F5" s="72" t="s">
        <v>46</v>
      </c>
      <c r="G5" s="72" t="s">
        <v>47</v>
      </c>
      <c r="H5" s="72" t="s">
        <v>48</v>
      </c>
      <c r="I5" s="72" t="s">
        <v>49</v>
      </c>
      <c r="J5" s="66"/>
      <c r="K5" s="66"/>
      <c r="L5" s="66"/>
      <c r="M5" s="66"/>
      <c r="N5" s="66"/>
      <c r="O5" s="72"/>
    </row>
    <row r="6" spans="1:15" s="24" customFormat="1" ht="37.5" customHeight="1">
      <c r="A6" s="28" t="s">
        <v>50</v>
      </c>
      <c r="B6" s="28" t="s">
        <v>36</v>
      </c>
      <c r="C6" s="41">
        <v>10229436.59</v>
      </c>
      <c r="D6" s="41">
        <v>2157279.47</v>
      </c>
      <c r="E6" s="41">
        <v>8072157.12</v>
      </c>
      <c r="F6" s="41">
        <v>8072157.12</v>
      </c>
      <c r="G6" s="41"/>
      <c r="H6" s="41"/>
      <c r="I6" s="41"/>
      <c r="J6" s="41"/>
      <c r="K6" s="41"/>
      <c r="L6" s="40"/>
      <c r="M6" s="69"/>
      <c r="N6" s="74"/>
      <c r="O6" s="40"/>
    </row>
    <row r="7" spans="1:15" s="24" customFormat="1" ht="37.5" customHeight="1">
      <c r="A7" s="28" t="s">
        <v>51</v>
      </c>
      <c r="B7" s="28" t="s">
        <v>52</v>
      </c>
      <c r="C7" s="41">
        <v>7138882.87</v>
      </c>
      <c r="D7" s="41">
        <v>1928492.87</v>
      </c>
      <c r="E7" s="41">
        <v>5210390</v>
      </c>
      <c r="F7" s="41">
        <v>5210390</v>
      </c>
      <c r="G7" s="41"/>
      <c r="H7" s="41"/>
      <c r="I7" s="41"/>
      <c r="J7" s="41"/>
      <c r="K7" s="41"/>
      <c r="L7" s="40"/>
      <c r="M7" s="69"/>
      <c r="N7" s="74"/>
      <c r="O7" s="40"/>
    </row>
    <row r="8" spans="1:15" s="24" customFormat="1" ht="25.5" customHeight="1">
      <c r="A8" s="28" t="s">
        <v>53</v>
      </c>
      <c r="B8" s="28" t="s">
        <v>54</v>
      </c>
      <c r="C8" s="41">
        <v>60000</v>
      </c>
      <c r="D8" s="41"/>
      <c r="E8" s="41">
        <v>60000</v>
      </c>
      <c r="F8" s="41">
        <v>60000</v>
      </c>
      <c r="G8" s="41"/>
      <c r="H8" s="41"/>
      <c r="I8" s="41"/>
      <c r="J8" s="41"/>
      <c r="K8" s="41"/>
      <c r="L8" s="40"/>
      <c r="M8" s="69"/>
      <c r="N8" s="74"/>
      <c r="O8" s="40"/>
    </row>
    <row r="9" spans="1:15" s="24" customFormat="1" ht="25.5" customHeight="1">
      <c r="A9" s="28" t="s">
        <v>55</v>
      </c>
      <c r="B9" s="28" t="s">
        <v>56</v>
      </c>
      <c r="C9" s="41">
        <v>60000</v>
      </c>
      <c r="D9" s="41"/>
      <c r="E9" s="41">
        <v>60000</v>
      </c>
      <c r="F9" s="41">
        <v>60000</v>
      </c>
      <c r="G9" s="41"/>
      <c r="H9" s="41"/>
      <c r="I9" s="41"/>
      <c r="J9" s="41"/>
      <c r="K9" s="41"/>
      <c r="L9" s="40"/>
      <c r="M9" s="69"/>
      <c r="N9" s="74"/>
      <c r="O9" s="40"/>
    </row>
    <row r="10" spans="1:15" s="24" customFormat="1" ht="37.5" customHeight="1">
      <c r="A10" s="28" t="s">
        <v>57</v>
      </c>
      <c r="B10" s="28" t="s">
        <v>58</v>
      </c>
      <c r="C10" s="41">
        <v>6945560.87</v>
      </c>
      <c r="D10" s="41">
        <v>1876170.87</v>
      </c>
      <c r="E10" s="41">
        <v>5069390</v>
      </c>
      <c r="F10" s="41">
        <v>5069390</v>
      </c>
      <c r="G10" s="41"/>
      <c r="H10" s="41"/>
      <c r="I10" s="41"/>
      <c r="J10" s="41"/>
      <c r="K10" s="41"/>
      <c r="L10" s="40"/>
      <c r="M10" s="69"/>
      <c r="N10" s="74"/>
      <c r="O10" s="40"/>
    </row>
    <row r="11" spans="1:15" s="24" customFormat="1" ht="37.5" customHeight="1">
      <c r="A11" s="28" t="s">
        <v>59</v>
      </c>
      <c r="B11" s="28" t="s">
        <v>60</v>
      </c>
      <c r="C11" s="41">
        <v>6945560.87</v>
      </c>
      <c r="D11" s="41">
        <v>1876170.87</v>
      </c>
      <c r="E11" s="41">
        <v>5069390</v>
      </c>
      <c r="F11" s="41">
        <v>5069390</v>
      </c>
      <c r="G11" s="41"/>
      <c r="H11" s="41"/>
      <c r="I11" s="41"/>
      <c r="J11" s="41"/>
      <c r="K11" s="41"/>
      <c r="L11" s="40"/>
      <c r="M11" s="69"/>
      <c r="N11" s="74"/>
      <c r="O11" s="40"/>
    </row>
    <row r="12" spans="1:15" s="24" customFormat="1" ht="25.5" customHeight="1">
      <c r="A12" s="28" t="s">
        <v>61</v>
      </c>
      <c r="B12" s="28" t="s">
        <v>62</v>
      </c>
      <c r="C12" s="41">
        <v>133322</v>
      </c>
      <c r="D12" s="41">
        <v>52322</v>
      </c>
      <c r="E12" s="41">
        <v>81000</v>
      </c>
      <c r="F12" s="41">
        <v>81000</v>
      </c>
      <c r="G12" s="41"/>
      <c r="H12" s="41"/>
      <c r="I12" s="41"/>
      <c r="J12" s="41"/>
      <c r="K12" s="41"/>
      <c r="L12" s="40"/>
      <c r="M12" s="69"/>
      <c r="N12" s="74"/>
      <c r="O12" s="40"/>
    </row>
    <row r="13" spans="1:15" s="24" customFormat="1" ht="25.5" customHeight="1">
      <c r="A13" s="28" t="s">
        <v>63</v>
      </c>
      <c r="B13" s="28" t="s">
        <v>60</v>
      </c>
      <c r="C13" s="41">
        <v>133322</v>
      </c>
      <c r="D13" s="41">
        <v>52322</v>
      </c>
      <c r="E13" s="41">
        <v>81000</v>
      </c>
      <c r="F13" s="41">
        <v>81000</v>
      </c>
      <c r="G13" s="41"/>
      <c r="H13" s="41"/>
      <c r="I13" s="41"/>
      <c r="J13" s="41"/>
      <c r="K13" s="41"/>
      <c r="L13" s="40"/>
      <c r="M13" s="69"/>
      <c r="N13" s="74"/>
      <c r="O13" s="40"/>
    </row>
    <row r="14" spans="1:15" s="24" customFormat="1" ht="25.5" customHeight="1">
      <c r="A14" s="28" t="s">
        <v>64</v>
      </c>
      <c r="B14" s="28" t="s">
        <v>65</v>
      </c>
      <c r="C14" s="41">
        <v>678585.72</v>
      </c>
      <c r="D14" s="41">
        <v>228786.6</v>
      </c>
      <c r="E14" s="41">
        <v>449799.12</v>
      </c>
      <c r="F14" s="41">
        <v>449799.12</v>
      </c>
      <c r="G14" s="41"/>
      <c r="H14" s="41"/>
      <c r="I14" s="41"/>
      <c r="J14" s="41"/>
      <c r="K14" s="41"/>
      <c r="L14" s="40"/>
      <c r="M14" s="69"/>
      <c r="N14" s="74"/>
      <c r="O14" s="40"/>
    </row>
    <row r="15" spans="1:15" s="24" customFormat="1" ht="25.5" customHeight="1">
      <c r="A15" s="28" t="s">
        <v>66</v>
      </c>
      <c r="B15" s="28" t="s">
        <v>67</v>
      </c>
      <c r="C15" s="41">
        <v>445015.2</v>
      </c>
      <c r="D15" s="41"/>
      <c r="E15" s="41">
        <v>445015.2</v>
      </c>
      <c r="F15" s="41">
        <v>445015.2</v>
      </c>
      <c r="G15" s="41"/>
      <c r="H15" s="41"/>
      <c r="I15" s="41"/>
      <c r="J15" s="41"/>
      <c r="K15" s="41"/>
      <c r="L15" s="40"/>
      <c r="M15" s="69"/>
      <c r="N15" s="74"/>
      <c r="O15" s="40"/>
    </row>
    <row r="16" spans="1:15" s="24" customFormat="1" ht="25.5" customHeight="1">
      <c r="A16" s="28" t="s">
        <v>68</v>
      </c>
      <c r="B16" s="28" t="s">
        <v>69</v>
      </c>
      <c r="C16" s="41">
        <v>45564</v>
      </c>
      <c r="D16" s="41"/>
      <c r="E16" s="41">
        <v>45564</v>
      </c>
      <c r="F16" s="41">
        <v>45564</v>
      </c>
      <c r="G16" s="41"/>
      <c r="H16" s="41"/>
      <c r="I16" s="41"/>
      <c r="J16" s="41"/>
      <c r="K16" s="41"/>
      <c r="L16" s="40"/>
      <c r="M16" s="69"/>
      <c r="N16" s="74"/>
      <c r="O16" s="40"/>
    </row>
    <row r="17" spans="1:15" s="24" customFormat="1" ht="37.5" customHeight="1">
      <c r="A17" s="28" t="s">
        <v>70</v>
      </c>
      <c r="B17" s="28" t="s">
        <v>71</v>
      </c>
      <c r="C17" s="41">
        <v>399451.2</v>
      </c>
      <c r="D17" s="41"/>
      <c r="E17" s="41">
        <v>399451.2</v>
      </c>
      <c r="F17" s="41">
        <v>399451.2</v>
      </c>
      <c r="G17" s="41"/>
      <c r="H17" s="41"/>
      <c r="I17" s="41"/>
      <c r="J17" s="41"/>
      <c r="K17" s="41"/>
      <c r="L17" s="40"/>
      <c r="M17" s="69"/>
      <c r="N17" s="74"/>
      <c r="O17" s="40"/>
    </row>
    <row r="18" spans="1:15" s="24" customFormat="1" ht="37.5" customHeight="1">
      <c r="A18" s="28" t="s">
        <v>72</v>
      </c>
      <c r="B18" s="28" t="s">
        <v>73</v>
      </c>
      <c r="C18" s="41">
        <v>4783.92</v>
      </c>
      <c r="D18" s="41"/>
      <c r="E18" s="41">
        <v>4783.92</v>
      </c>
      <c r="F18" s="41">
        <v>4783.92</v>
      </c>
      <c r="G18" s="41"/>
      <c r="H18" s="41"/>
      <c r="I18" s="41"/>
      <c r="J18" s="41"/>
      <c r="K18" s="41"/>
      <c r="L18" s="40"/>
      <c r="M18" s="69"/>
      <c r="N18" s="74"/>
      <c r="O18" s="40"/>
    </row>
    <row r="19" spans="1:15" s="24" customFormat="1" ht="37.5" customHeight="1">
      <c r="A19" s="28" t="s">
        <v>74</v>
      </c>
      <c r="B19" s="28" t="s">
        <v>75</v>
      </c>
      <c r="C19" s="41">
        <v>4783.92</v>
      </c>
      <c r="D19" s="41"/>
      <c r="E19" s="41">
        <v>4783.92</v>
      </c>
      <c r="F19" s="41">
        <v>4783.92</v>
      </c>
      <c r="G19" s="41"/>
      <c r="H19" s="41"/>
      <c r="I19" s="41"/>
      <c r="J19" s="41"/>
      <c r="K19" s="41"/>
      <c r="L19" s="40"/>
      <c r="M19" s="69"/>
      <c r="N19" s="74"/>
      <c r="O19" s="40"/>
    </row>
    <row r="20" spans="1:15" s="24" customFormat="1" ht="25.5" customHeight="1">
      <c r="A20" s="28" t="s">
        <v>76</v>
      </c>
      <c r="B20" s="28" t="s">
        <v>77</v>
      </c>
      <c r="C20" s="41">
        <v>228786.6</v>
      </c>
      <c r="D20" s="41">
        <v>228786.6</v>
      </c>
      <c r="E20" s="41"/>
      <c r="F20" s="41"/>
      <c r="G20" s="41"/>
      <c r="H20" s="41"/>
      <c r="I20" s="41"/>
      <c r="J20" s="41"/>
      <c r="K20" s="41"/>
      <c r="L20" s="40"/>
      <c r="M20" s="69"/>
      <c r="N20" s="74"/>
      <c r="O20" s="40"/>
    </row>
    <row r="21" spans="1:15" s="24" customFormat="1" ht="25.5" customHeight="1">
      <c r="A21" s="28" t="s">
        <v>78</v>
      </c>
      <c r="B21" s="28" t="s">
        <v>79</v>
      </c>
      <c r="C21" s="41">
        <v>228786.6</v>
      </c>
      <c r="D21" s="41">
        <v>228786.6</v>
      </c>
      <c r="E21" s="41"/>
      <c r="F21" s="41"/>
      <c r="G21" s="41"/>
      <c r="H21" s="41"/>
      <c r="I21" s="41"/>
      <c r="J21" s="41"/>
      <c r="K21" s="41"/>
      <c r="L21" s="40"/>
      <c r="M21" s="69"/>
      <c r="N21" s="74"/>
      <c r="O21" s="40"/>
    </row>
    <row r="22" spans="1:15" s="24" customFormat="1" ht="25.5" customHeight="1">
      <c r="A22" s="28" t="s">
        <v>80</v>
      </c>
      <c r="B22" s="28" t="s">
        <v>81</v>
      </c>
      <c r="C22" s="41">
        <v>248728</v>
      </c>
      <c r="D22" s="41"/>
      <c r="E22" s="41">
        <v>248728</v>
      </c>
      <c r="F22" s="41">
        <v>248728</v>
      </c>
      <c r="G22" s="41"/>
      <c r="H22" s="41"/>
      <c r="I22" s="41"/>
      <c r="J22" s="41"/>
      <c r="K22" s="41"/>
      <c r="L22" s="40"/>
      <c r="M22" s="69"/>
      <c r="N22" s="74"/>
      <c r="O22" s="40"/>
    </row>
    <row r="23" spans="1:15" s="24" customFormat="1" ht="25.5" customHeight="1">
      <c r="A23" s="28" t="s">
        <v>82</v>
      </c>
      <c r="B23" s="28" t="s">
        <v>83</v>
      </c>
      <c r="C23" s="41">
        <v>43000</v>
      </c>
      <c r="D23" s="41"/>
      <c r="E23" s="41">
        <v>43000</v>
      </c>
      <c r="F23" s="41">
        <v>43000</v>
      </c>
      <c r="G23" s="41"/>
      <c r="H23" s="41"/>
      <c r="I23" s="41"/>
      <c r="J23" s="41"/>
      <c r="K23" s="41"/>
      <c r="L23" s="40"/>
      <c r="M23" s="69"/>
      <c r="N23" s="74"/>
      <c r="O23" s="40"/>
    </row>
    <row r="24" spans="1:15" s="24" customFormat="1" ht="25.5" customHeight="1">
      <c r="A24" s="28" t="s">
        <v>84</v>
      </c>
      <c r="B24" s="28" t="s">
        <v>85</v>
      </c>
      <c r="C24" s="41">
        <v>43000</v>
      </c>
      <c r="D24" s="41"/>
      <c r="E24" s="41">
        <v>43000</v>
      </c>
      <c r="F24" s="41">
        <v>43000</v>
      </c>
      <c r="G24" s="41"/>
      <c r="H24" s="41"/>
      <c r="I24" s="41"/>
      <c r="J24" s="41"/>
      <c r="K24" s="41"/>
      <c r="L24" s="40"/>
      <c r="M24" s="69"/>
      <c r="N24" s="74"/>
      <c r="O24" s="40"/>
    </row>
    <row r="25" spans="1:15" s="24" customFormat="1" ht="37.5" customHeight="1">
      <c r="A25" s="28" t="s">
        <v>86</v>
      </c>
      <c r="B25" s="28" t="s">
        <v>87</v>
      </c>
      <c r="C25" s="41">
        <v>205728</v>
      </c>
      <c r="D25" s="41"/>
      <c r="E25" s="41">
        <v>205728</v>
      </c>
      <c r="F25" s="41">
        <v>205728</v>
      </c>
      <c r="G25" s="41"/>
      <c r="H25" s="41"/>
      <c r="I25" s="41"/>
      <c r="J25" s="41"/>
      <c r="K25" s="41"/>
      <c r="L25" s="40"/>
      <c r="M25" s="69"/>
      <c r="N25" s="74"/>
      <c r="O25" s="40"/>
    </row>
    <row r="26" spans="1:15" s="24" customFormat="1" ht="37.5" customHeight="1">
      <c r="A26" s="28" t="s">
        <v>88</v>
      </c>
      <c r="B26" s="28" t="s">
        <v>89</v>
      </c>
      <c r="C26" s="41">
        <v>205728</v>
      </c>
      <c r="D26" s="41"/>
      <c r="E26" s="41">
        <v>205728</v>
      </c>
      <c r="F26" s="41">
        <v>205728</v>
      </c>
      <c r="G26" s="41"/>
      <c r="H26" s="41"/>
      <c r="I26" s="41"/>
      <c r="J26" s="41"/>
      <c r="K26" s="41"/>
      <c r="L26" s="40"/>
      <c r="M26" s="69"/>
      <c r="N26" s="74"/>
      <c r="O26" s="40"/>
    </row>
    <row r="27" spans="1:15" s="24" customFormat="1" ht="25.5" customHeight="1">
      <c r="A27" s="28" t="s">
        <v>90</v>
      </c>
      <c r="B27" s="28" t="s">
        <v>91</v>
      </c>
      <c r="C27" s="41">
        <v>2163240</v>
      </c>
      <c r="D27" s="41"/>
      <c r="E27" s="41">
        <v>2163240</v>
      </c>
      <c r="F27" s="41">
        <v>2163240</v>
      </c>
      <c r="G27" s="41"/>
      <c r="H27" s="41"/>
      <c r="I27" s="41"/>
      <c r="J27" s="41"/>
      <c r="K27" s="41"/>
      <c r="L27" s="40"/>
      <c r="M27" s="69"/>
      <c r="N27" s="74"/>
      <c r="O27" s="40"/>
    </row>
    <row r="28" spans="1:15" s="24" customFormat="1" ht="25.5" customHeight="1">
      <c r="A28" s="28" t="s">
        <v>82</v>
      </c>
      <c r="B28" s="28" t="s">
        <v>92</v>
      </c>
      <c r="C28" s="41">
        <v>2163240</v>
      </c>
      <c r="D28" s="41"/>
      <c r="E28" s="41">
        <v>2163240</v>
      </c>
      <c r="F28" s="41">
        <v>2163240</v>
      </c>
      <c r="G28" s="41"/>
      <c r="H28" s="41"/>
      <c r="I28" s="41"/>
      <c r="J28" s="41"/>
      <c r="K28" s="41"/>
      <c r="L28" s="40"/>
      <c r="M28" s="69"/>
      <c r="N28" s="74"/>
      <c r="O28" s="40"/>
    </row>
    <row r="29" spans="1:15" s="24" customFormat="1" ht="37.5" customHeight="1">
      <c r="A29" s="28" t="s">
        <v>93</v>
      </c>
      <c r="B29" s="28" t="s">
        <v>94</v>
      </c>
      <c r="C29" s="41">
        <v>2163240</v>
      </c>
      <c r="D29" s="41"/>
      <c r="E29" s="41">
        <v>2163240</v>
      </c>
      <c r="F29" s="41">
        <v>2163240</v>
      </c>
      <c r="G29" s="41"/>
      <c r="H29" s="41"/>
      <c r="I29" s="41"/>
      <c r="J29" s="41"/>
      <c r="K29" s="41"/>
      <c r="L29" s="40"/>
      <c r="M29" s="69"/>
      <c r="N29" s="74"/>
      <c r="O29" s="40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0">
      <selection activeCell="B34" sqref="B34"/>
    </sheetView>
  </sheetViews>
  <sheetFormatPr defaultColWidth="9.140625" defaultRowHeight="12.75" customHeight="1"/>
  <cols>
    <col min="1" max="1" width="18.140625" style="24" customWidth="1"/>
    <col min="2" max="2" width="46.421875" style="24" customWidth="1"/>
    <col min="3" max="4" width="16.8515625" style="24" customWidth="1"/>
    <col min="5" max="5" width="16.140625" style="24" customWidth="1"/>
    <col min="6" max="6" width="16.421875" style="24" customWidth="1"/>
    <col min="7" max="8" width="18.57421875" style="24" customWidth="1"/>
    <col min="9" max="9" width="9.140625" style="24" customWidth="1"/>
    <col min="10" max="10" width="13.57421875" style="24" customWidth="1"/>
    <col min="11" max="11" width="9.140625" style="24" customWidth="1"/>
  </cols>
  <sheetData>
    <row r="1" spans="1:10" s="24" customFormat="1" ht="21" customHeight="1">
      <c r="A1" s="33"/>
      <c r="B1" s="33"/>
      <c r="C1" s="33"/>
      <c r="D1" s="33"/>
      <c r="E1" s="33"/>
      <c r="F1" s="33"/>
      <c r="G1" s="33"/>
      <c r="H1" s="50"/>
      <c r="I1" s="33"/>
      <c r="J1" s="33"/>
    </row>
    <row r="2" spans="1:10" s="24" customFormat="1" ht="29.25" customHeight="1">
      <c r="A2" s="34" t="s">
        <v>95</v>
      </c>
      <c r="B2" s="34"/>
      <c r="C2" s="34"/>
      <c r="D2" s="34"/>
      <c r="E2" s="34"/>
      <c r="F2" s="34"/>
      <c r="G2" s="34"/>
      <c r="H2" s="34"/>
      <c r="I2" s="35"/>
      <c r="J2" s="35"/>
    </row>
    <row r="3" spans="1:10" s="24" customFormat="1" ht="21" customHeight="1">
      <c r="A3" s="36" t="s">
        <v>9</v>
      </c>
      <c r="B3" s="37"/>
      <c r="C3" s="37"/>
      <c r="D3" s="37"/>
      <c r="E3" s="37"/>
      <c r="F3" s="37"/>
      <c r="G3" s="37"/>
      <c r="H3" s="38" t="s">
        <v>10</v>
      </c>
      <c r="I3" s="33"/>
      <c r="J3" s="33"/>
    </row>
    <row r="4" spans="1:10" s="24" customFormat="1" ht="21" customHeight="1">
      <c r="A4" s="27" t="s">
        <v>96</v>
      </c>
      <c r="B4" s="27"/>
      <c r="C4" s="66" t="s">
        <v>36</v>
      </c>
      <c r="D4" s="26" t="s">
        <v>97</v>
      </c>
      <c r="E4" s="27" t="s">
        <v>98</v>
      </c>
      <c r="F4" s="67" t="s">
        <v>99</v>
      </c>
      <c r="G4" s="27" t="s">
        <v>100</v>
      </c>
      <c r="H4" s="68" t="s">
        <v>101</v>
      </c>
      <c r="I4" s="33"/>
      <c r="J4" s="33"/>
    </row>
    <row r="5" spans="1:10" s="24" customFormat="1" ht="21" customHeight="1">
      <c r="A5" s="27" t="s">
        <v>102</v>
      </c>
      <c r="B5" s="27" t="s">
        <v>103</v>
      </c>
      <c r="C5" s="66"/>
      <c r="D5" s="26"/>
      <c r="E5" s="27"/>
      <c r="F5" s="67"/>
      <c r="G5" s="27"/>
      <c r="H5" s="68"/>
      <c r="I5" s="33"/>
      <c r="J5" s="33"/>
    </row>
    <row r="6" spans="1:10" s="24" customFormat="1" ht="18.75" customHeight="1">
      <c r="A6" s="28" t="s">
        <v>50</v>
      </c>
      <c r="B6" s="28" t="s">
        <v>36</v>
      </c>
      <c r="C6" s="41">
        <v>10229436.59</v>
      </c>
      <c r="D6" s="41">
        <v>10229436.59</v>
      </c>
      <c r="E6" s="41"/>
      <c r="F6" s="41"/>
      <c r="G6" s="40"/>
      <c r="H6" s="69"/>
      <c r="I6" s="33"/>
      <c r="J6" s="33"/>
    </row>
    <row r="7" spans="1:8" s="24" customFormat="1" ht="18.75" customHeight="1">
      <c r="A7" s="28" t="s">
        <v>51</v>
      </c>
      <c r="B7" s="28" t="s">
        <v>52</v>
      </c>
      <c r="C7" s="41">
        <v>7138882.87</v>
      </c>
      <c r="D7" s="41">
        <v>7138882.87</v>
      </c>
      <c r="E7" s="41"/>
      <c r="F7" s="41"/>
      <c r="G7" s="40"/>
      <c r="H7" s="69"/>
    </row>
    <row r="8" spans="1:8" s="24" customFormat="1" ht="18.75" customHeight="1">
      <c r="A8" s="28" t="s">
        <v>53</v>
      </c>
      <c r="B8" s="28" t="s">
        <v>54</v>
      </c>
      <c r="C8" s="41">
        <v>60000</v>
      </c>
      <c r="D8" s="41">
        <v>60000</v>
      </c>
      <c r="E8" s="41"/>
      <c r="F8" s="41"/>
      <c r="G8" s="40"/>
      <c r="H8" s="69"/>
    </row>
    <row r="9" spans="1:8" s="24" customFormat="1" ht="18.75" customHeight="1">
      <c r="A9" s="28" t="s">
        <v>55</v>
      </c>
      <c r="B9" s="28" t="s">
        <v>56</v>
      </c>
      <c r="C9" s="41">
        <v>60000</v>
      </c>
      <c r="D9" s="41">
        <v>60000</v>
      </c>
      <c r="E9" s="41"/>
      <c r="F9" s="41"/>
      <c r="G9" s="40"/>
      <c r="H9" s="69"/>
    </row>
    <row r="10" spans="1:8" s="24" customFormat="1" ht="18.75" customHeight="1">
      <c r="A10" s="28" t="s">
        <v>57</v>
      </c>
      <c r="B10" s="28" t="s">
        <v>58</v>
      </c>
      <c r="C10" s="41">
        <v>6945560.87</v>
      </c>
      <c r="D10" s="41">
        <v>6945560.87</v>
      </c>
      <c r="E10" s="41"/>
      <c r="F10" s="41"/>
      <c r="G10" s="40"/>
      <c r="H10" s="69"/>
    </row>
    <row r="11" spans="1:8" s="24" customFormat="1" ht="18.75" customHeight="1">
      <c r="A11" s="28" t="s">
        <v>59</v>
      </c>
      <c r="B11" s="28" t="s">
        <v>60</v>
      </c>
      <c r="C11" s="41">
        <v>6945560.87</v>
      </c>
      <c r="D11" s="41">
        <v>6945560.87</v>
      </c>
      <c r="E11" s="41"/>
      <c r="F11" s="41"/>
      <c r="G11" s="40"/>
      <c r="H11" s="69"/>
    </row>
    <row r="12" spans="1:8" s="24" customFormat="1" ht="18.75" customHeight="1">
      <c r="A12" s="28" t="s">
        <v>61</v>
      </c>
      <c r="B12" s="28" t="s">
        <v>62</v>
      </c>
      <c r="C12" s="41">
        <v>133322</v>
      </c>
      <c r="D12" s="41">
        <v>133322</v>
      </c>
      <c r="E12" s="41"/>
      <c r="F12" s="41"/>
      <c r="G12" s="40"/>
      <c r="H12" s="69"/>
    </row>
    <row r="13" spans="1:8" s="24" customFormat="1" ht="18.75" customHeight="1">
      <c r="A13" s="28" t="s">
        <v>63</v>
      </c>
      <c r="B13" s="28" t="s">
        <v>60</v>
      </c>
      <c r="C13" s="41">
        <v>133322</v>
      </c>
      <c r="D13" s="41">
        <v>133322</v>
      </c>
      <c r="E13" s="41"/>
      <c r="F13" s="41"/>
      <c r="G13" s="40"/>
      <c r="H13" s="69"/>
    </row>
    <row r="14" spans="1:8" s="24" customFormat="1" ht="18.75" customHeight="1">
      <c r="A14" s="28" t="s">
        <v>64</v>
      </c>
      <c r="B14" s="28" t="s">
        <v>65</v>
      </c>
      <c r="C14" s="41">
        <v>678585.72</v>
      </c>
      <c r="D14" s="41">
        <v>678585.72</v>
      </c>
      <c r="E14" s="41"/>
      <c r="F14" s="41"/>
      <c r="G14" s="40"/>
      <c r="H14" s="69"/>
    </row>
    <row r="15" spans="1:8" s="24" customFormat="1" ht="18.75" customHeight="1">
      <c r="A15" s="28" t="s">
        <v>66</v>
      </c>
      <c r="B15" s="28" t="s">
        <v>67</v>
      </c>
      <c r="C15" s="41">
        <v>445015.2</v>
      </c>
      <c r="D15" s="41">
        <v>445015.2</v>
      </c>
      <c r="E15" s="41"/>
      <c r="F15" s="41"/>
      <c r="G15" s="40"/>
      <c r="H15" s="69"/>
    </row>
    <row r="16" spans="1:8" s="24" customFormat="1" ht="18.75" customHeight="1">
      <c r="A16" s="28" t="s">
        <v>68</v>
      </c>
      <c r="B16" s="28" t="s">
        <v>69</v>
      </c>
      <c r="C16" s="41">
        <v>45564</v>
      </c>
      <c r="D16" s="41">
        <v>45564</v>
      </c>
      <c r="E16" s="41"/>
      <c r="F16" s="41"/>
      <c r="G16" s="40"/>
      <c r="H16" s="69"/>
    </row>
    <row r="17" spans="1:8" s="24" customFormat="1" ht="18.75" customHeight="1">
      <c r="A17" s="28" t="s">
        <v>70</v>
      </c>
      <c r="B17" s="28" t="s">
        <v>71</v>
      </c>
      <c r="C17" s="41">
        <v>399451.2</v>
      </c>
      <c r="D17" s="41">
        <v>399451.2</v>
      </c>
      <c r="E17" s="41"/>
      <c r="F17" s="41"/>
      <c r="G17" s="40"/>
      <c r="H17" s="69"/>
    </row>
    <row r="18" spans="1:8" s="24" customFormat="1" ht="18.75" customHeight="1">
      <c r="A18" s="28" t="s">
        <v>72</v>
      </c>
      <c r="B18" s="28" t="s">
        <v>73</v>
      </c>
      <c r="C18" s="41">
        <v>4783.92</v>
      </c>
      <c r="D18" s="41">
        <v>4783.92</v>
      </c>
      <c r="E18" s="41"/>
      <c r="F18" s="41"/>
      <c r="G18" s="40"/>
      <c r="H18" s="69"/>
    </row>
    <row r="19" spans="1:8" s="24" customFormat="1" ht="18.75" customHeight="1">
      <c r="A19" s="28" t="s">
        <v>74</v>
      </c>
      <c r="B19" s="28" t="s">
        <v>75</v>
      </c>
      <c r="C19" s="41">
        <v>4783.92</v>
      </c>
      <c r="D19" s="41">
        <v>4783.92</v>
      </c>
      <c r="E19" s="41"/>
      <c r="F19" s="41"/>
      <c r="G19" s="40"/>
      <c r="H19" s="69"/>
    </row>
    <row r="20" spans="1:8" s="24" customFormat="1" ht="18.75" customHeight="1">
      <c r="A20" s="28" t="s">
        <v>76</v>
      </c>
      <c r="B20" s="28" t="s">
        <v>77</v>
      </c>
      <c r="C20" s="41">
        <v>228786.6</v>
      </c>
      <c r="D20" s="41">
        <v>228786.6</v>
      </c>
      <c r="E20" s="41"/>
      <c r="F20" s="41"/>
      <c r="G20" s="40"/>
      <c r="H20" s="69"/>
    </row>
    <row r="21" spans="1:8" s="24" customFormat="1" ht="18.75" customHeight="1">
      <c r="A21" s="28" t="s">
        <v>78</v>
      </c>
      <c r="B21" s="28" t="s">
        <v>79</v>
      </c>
      <c r="C21" s="41">
        <v>228786.6</v>
      </c>
      <c r="D21" s="41">
        <v>228786.6</v>
      </c>
      <c r="E21" s="41"/>
      <c r="F21" s="41"/>
      <c r="G21" s="40"/>
      <c r="H21" s="69"/>
    </row>
    <row r="22" spans="1:8" s="24" customFormat="1" ht="18.75" customHeight="1">
      <c r="A22" s="28" t="s">
        <v>80</v>
      </c>
      <c r="B22" s="28" t="s">
        <v>81</v>
      </c>
      <c r="C22" s="41">
        <v>248728</v>
      </c>
      <c r="D22" s="41">
        <v>248728</v>
      </c>
      <c r="E22" s="41"/>
      <c r="F22" s="41"/>
      <c r="G22" s="40"/>
      <c r="H22" s="69"/>
    </row>
    <row r="23" spans="1:8" s="24" customFormat="1" ht="18.75" customHeight="1">
      <c r="A23" s="28" t="s">
        <v>82</v>
      </c>
      <c r="B23" s="28" t="s">
        <v>83</v>
      </c>
      <c r="C23" s="41">
        <v>43000</v>
      </c>
      <c r="D23" s="41">
        <v>43000</v>
      </c>
      <c r="E23" s="41"/>
      <c r="F23" s="41"/>
      <c r="G23" s="40"/>
      <c r="H23" s="69"/>
    </row>
    <row r="24" spans="1:8" s="24" customFormat="1" ht="18.75" customHeight="1">
      <c r="A24" s="28" t="s">
        <v>84</v>
      </c>
      <c r="B24" s="28" t="s">
        <v>85</v>
      </c>
      <c r="C24" s="41">
        <v>43000</v>
      </c>
      <c r="D24" s="41">
        <v>43000</v>
      </c>
      <c r="E24" s="41"/>
      <c r="F24" s="41"/>
      <c r="G24" s="40"/>
      <c r="H24" s="69"/>
    </row>
    <row r="25" spans="1:8" s="24" customFormat="1" ht="18.75" customHeight="1">
      <c r="A25" s="28" t="s">
        <v>86</v>
      </c>
      <c r="B25" s="28" t="s">
        <v>87</v>
      </c>
      <c r="C25" s="41">
        <v>205728</v>
      </c>
      <c r="D25" s="41">
        <v>205728</v>
      </c>
      <c r="E25" s="41"/>
      <c r="F25" s="41"/>
      <c r="G25" s="40"/>
      <c r="H25" s="69"/>
    </row>
    <row r="26" spans="1:8" s="24" customFormat="1" ht="18.75" customHeight="1">
      <c r="A26" s="28" t="s">
        <v>88</v>
      </c>
      <c r="B26" s="28" t="s">
        <v>89</v>
      </c>
      <c r="C26" s="41">
        <v>205728</v>
      </c>
      <c r="D26" s="41">
        <v>205728</v>
      </c>
      <c r="E26" s="41"/>
      <c r="F26" s="41"/>
      <c r="G26" s="40"/>
      <c r="H26" s="69"/>
    </row>
    <row r="27" spans="1:8" s="24" customFormat="1" ht="18.75" customHeight="1">
      <c r="A27" s="28" t="s">
        <v>90</v>
      </c>
      <c r="B27" s="28" t="s">
        <v>91</v>
      </c>
      <c r="C27" s="41">
        <v>2163240</v>
      </c>
      <c r="D27" s="41">
        <v>2163240</v>
      </c>
      <c r="E27" s="41"/>
      <c r="F27" s="41"/>
      <c r="G27" s="40"/>
      <c r="H27" s="69"/>
    </row>
    <row r="28" spans="1:8" s="24" customFormat="1" ht="18.75" customHeight="1">
      <c r="A28" s="28" t="s">
        <v>82</v>
      </c>
      <c r="B28" s="28" t="s">
        <v>92</v>
      </c>
      <c r="C28" s="41">
        <v>2163240</v>
      </c>
      <c r="D28" s="41">
        <v>2163240</v>
      </c>
      <c r="E28" s="41"/>
      <c r="F28" s="41"/>
      <c r="G28" s="40"/>
      <c r="H28" s="69"/>
    </row>
    <row r="29" spans="1:8" s="24" customFormat="1" ht="18.75" customHeight="1">
      <c r="A29" s="28" t="s">
        <v>93</v>
      </c>
      <c r="B29" s="28" t="s">
        <v>94</v>
      </c>
      <c r="C29" s="41">
        <v>2163240</v>
      </c>
      <c r="D29" s="41">
        <v>2163240</v>
      </c>
      <c r="E29" s="41"/>
      <c r="F29" s="41"/>
      <c r="G29" s="40"/>
      <c r="H29" s="6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6" width="23.57421875" style="24" customWidth="1"/>
    <col min="7" max="34" width="9.140625" style="24" customWidth="1"/>
  </cols>
  <sheetData>
    <row r="1" spans="1:7" s="24" customFormat="1" ht="19.5" customHeight="1">
      <c r="A1" s="33"/>
      <c r="B1" s="33"/>
      <c r="C1" s="33"/>
      <c r="D1" s="33"/>
      <c r="E1" s="33"/>
      <c r="F1" s="50"/>
      <c r="G1" s="33"/>
    </row>
    <row r="2" spans="1:7" s="24" customFormat="1" ht="29.25" customHeight="1">
      <c r="A2" s="51" t="s">
        <v>104</v>
      </c>
      <c r="B2" s="51"/>
      <c r="C2" s="51"/>
      <c r="D2" s="51"/>
      <c r="E2" s="51"/>
      <c r="F2" s="51"/>
      <c r="G2" s="33"/>
    </row>
    <row r="3" spans="1:7" s="24" customFormat="1" ht="17.25" customHeight="1">
      <c r="A3" s="36" t="s">
        <v>9</v>
      </c>
      <c r="B3" s="37"/>
      <c r="C3" s="37"/>
      <c r="D3" s="37"/>
      <c r="E3" s="37"/>
      <c r="F3" s="38" t="s">
        <v>10</v>
      </c>
      <c r="G3" s="33"/>
    </row>
    <row r="4" spans="1:7" s="24" customFormat="1" ht="17.25" customHeight="1">
      <c r="A4" s="27" t="s">
        <v>11</v>
      </c>
      <c r="B4" s="26"/>
      <c r="C4" s="27" t="s">
        <v>105</v>
      </c>
      <c r="D4" s="27"/>
      <c r="E4" s="27"/>
      <c r="F4" s="27"/>
      <c r="G4" s="33"/>
    </row>
    <row r="5" spans="1:7" s="24" customFormat="1" ht="17.25" customHeight="1">
      <c r="A5" s="27" t="s">
        <v>13</v>
      </c>
      <c r="B5" s="45" t="s">
        <v>14</v>
      </c>
      <c r="C5" s="39" t="s">
        <v>15</v>
      </c>
      <c r="D5" s="52" t="s">
        <v>36</v>
      </c>
      <c r="E5" s="39" t="s">
        <v>106</v>
      </c>
      <c r="F5" s="52" t="s">
        <v>107</v>
      </c>
      <c r="G5" s="33"/>
    </row>
    <row r="6" spans="1:7" s="24" customFormat="1" ht="17.25" customHeight="1">
      <c r="A6" s="53" t="s">
        <v>108</v>
      </c>
      <c r="B6" s="54">
        <v>8072157.12</v>
      </c>
      <c r="C6" s="55" t="s">
        <v>109</v>
      </c>
      <c r="D6" s="29">
        <f>'财拨总表（引用）'!B6</f>
        <v>8072157.12</v>
      </c>
      <c r="E6" s="29">
        <f>'财拨总表（引用）'!C6</f>
        <v>8072157.12</v>
      </c>
      <c r="F6" s="29">
        <f>'财拨总表（引用）'!D6</f>
        <v>0</v>
      </c>
      <c r="G6" s="33"/>
    </row>
    <row r="7" spans="1:7" s="24" customFormat="1" ht="17.25" customHeight="1">
      <c r="A7" s="53" t="s">
        <v>110</v>
      </c>
      <c r="B7" s="54">
        <v>8072157.12</v>
      </c>
      <c r="C7" s="56" t="str">
        <f>'财拨总表（引用）'!A7</f>
        <v>一般公共服务支出</v>
      </c>
      <c r="D7" s="57">
        <f>'财拨总表（引用）'!B7</f>
        <v>5210390</v>
      </c>
      <c r="E7" s="57">
        <f>'财拨总表（引用）'!C7</f>
        <v>5210390</v>
      </c>
      <c r="F7" s="57">
        <f>'财拨总表（引用）'!D7</f>
        <v>0</v>
      </c>
      <c r="G7" s="33"/>
    </row>
    <row r="8" spans="1:7" s="24" customFormat="1" ht="17.25" customHeight="1">
      <c r="A8" s="53" t="s">
        <v>111</v>
      </c>
      <c r="B8" s="54"/>
      <c r="C8" s="56" t="str">
        <f>'财拨总表（引用）'!A8</f>
        <v>社会保障和就业支出</v>
      </c>
      <c r="D8" s="57">
        <f>'财拨总表（引用）'!B8</f>
        <v>449799.12</v>
      </c>
      <c r="E8" s="57">
        <f>'财拨总表（引用）'!C8</f>
        <v>449799.12</v>
      </c>
      <c r="F8" s="57">
        <f>'财拨总表（引用）'!D8</f>
        <v>0</v>
      </c>
      <c r="G8" s="33"/>
    </row>
    <row r="9" spans="1:7" s="24" customFormat="1" ht="17.25" customHeight="1">
      <c r="A9" s="53" t="s">
        <v>112</v>
      </c>
      <c r="B9" s="54"/>
      <c r="C9" s="56" t="str">
        <f>'财拨总表（引用）'!A9</f>
        <v>卫生健康支出</v>
      </c>
      <c r="D9" s="57">
        <f>'财拨总表（引用）'!B9</f>
        <v>248728</v>
      </c>
      <c r="E9" s="57">
        <f>'财拨总表（引用）'!C9</f>
        <v>248728</v>
      </c>
      <c r="F9" s="57">
        <f>'财拨总表（引用）'!D9</f>
        <v>0</v>
      </c>
      <c r="G9" s="33"/>
    </row>
    <row r="10" spans="1:7" s="24" customFormat="1" ht="17.25" customHeight="1">
      <c r="A10" s="53" t="s">
        <v>113</v>
      </c>
      <c r="B10" s="40"/>
      <c r="C10" s="56" t="str">
        <f>'财拨总表（引用）'!A10</f>
        <v>农林水支出</v>
      </c>
      <c r="D10" s="57">
        <f>'财拨总表（引用）'!B10</f>
        <v>2163240</v>
      </c>
      <c r="E10" s="57">
        <f>'财拨总表（引用）'!C10</f>
        <v>2163240</v>
      </c>
      <c r="F10" s="57">
        <f>'财拨总表（引用）'!D10</f>
        <v>0</v>
      </c>
      <c r="G10" s="33"/>
    </row>
    <row r="11" spans="1:7" s="24" customFormat="1" ht="17.25" customHeight="1">
      <c r="A11" s="58" t="s">
        <v>114</v>
      </c>
      <c r="B11" s="40"/>
      <c r="C11" s="57" t="s">
        <v>115</v>
      </c>
      <c r="D11" s="57"/>
      <c r="E11" s="57"/>
      <c r="F11" s="40"/>
      <c r="G11" s="33"/>
    </row>
    <row r="12" spans="1:7" s="24" customFormat="1" ht="17.25" customHeight="1">
      <c r="A12" s="59" t="s">
        <v>116</v>
      </c>
      <c r="B12" s="60"/>
      <c r="C12" s="57"/>
      <c r="D12" s="57"/>
      <c r="E12" s="57"/>
      <c r="F12" s="40"/>
      <c r="G12" s="33"/>
    </row>
    <row r="13" spans="1:7" s="24" customFormat="1" ht="17.25" customHeight="1">
      <c r="A13" s="61" t="s">
        <v>117</v>
      </c>
      <c r="B13" s="62"/>
      <c r="C13" s="57"/>
      <c r="D13" s="57"/>
      <c r="E13" s="57"/>
      <c r="F13" s="40"/>
      <c r="G13" s="33"/>
    </row>
    <row r="14" spans="1:7" s="24" customFormat="1" ht="17.25" customHeight="1">
      <c r="A14" s="63"/>
      <c r="B14" s="40"/>
      <c r="C14" s="57"/>
      <c r="D14" s="57"/>
      <c r="E14" s="57"/>
      <c r="F14" s="40"/>
      <c r="G14" s="33"/>
    </row>
    <row r="15" spans="1:7" s="24" customFormat="1" ht="17.25" customHeight="1">
      <c r="A15" s="64"/>
      <c r="B15" s="40"/>
      <c r="C15" s="57"/>
      <c r="D15" s="57"/>
      <c r="E15" s="57"/>
      <c r="F15" s="40"/>
      <c r="G15" s="33"/>
    </row>
    <row r="16" spans="1:7" s="24" customFormat="1" ht="17.25" customHeight="1">
      <c r="A16" s="65" t="s">
        <v>31</v>
      </c>
      <c r="B16" s="29">
        <f>B6</f>
        <v>8072157.12</v>
      </c>
      <c r="C16" s="65" t="s">
        <v>32</v>
      </c>
      <c r="D16" s="29">
        <f>'财拨总表（引用）'!B6</f>
        <v>8072157.12</v>
      </c>
      <c r="E16" s="29">
        <f>'财拨总表（引用）'!C6</f>
        <v>8072157.12</v>
      </c>
      <c r="F16" s="29">
        <f>'财拨总表（引用）'!D6</f>
        <v>0</v>
      </c>
      <c r="G16" s="33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5">
      <selection activeCell="B26" sqref="B26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3"/>
      <c r="B1" s="33"/>
      <c r="C1" s="33"/>
      <c r="D1" s="33"/>
      <c r="E1" s="33"/>
      <c r="F1" s="33"/>
      <c r="G1" s="33"/>
    </row>
    <row r="2" spans="1:7" s="24" customFormat="1" ht="29.25" customHeight="1">
      <c r="A2" s="34" t="s">
        <v>118</v>
      </c>
      <c r="B2" s="34"/>
      <c r="C2" s="34"/>
      <c r="D2" s="34"/>
      <c r="E2" s="34"/>
      <c r="F2" s="35"/>
      <c r="G2" s="35"/>
    </row>
    <row r="3" spans="1:7" s="24" customFormat="1" ht="21" customHeight="1">
      <c r="A3" s="36" t="s">
        <v>9</v>
      </c>
      <c r="B3" s="37"/>
      <c r="C3" s="37"/>
      <c r="D3" s="37"/>
      <c r="E3" s="38" t="s">
        <v>10</v>
      </c>
      <c r="F3" s="33"/>
      <c r="G3" s="33"/>
    </row>
    <row r="4" spans="1:7" s="24" customFormat="1" ht="17.25" customHeight="1">
      <c r="A4" s="27" t="s">
        <v>96</v>
      </c>
      <c r="B4" s="27"/>
      <c r="C4" s="27" t="s">
        <v>14</v>
      </c>
      <c r="D4" s="27"/>
      <c r="E4" s="27"/>
      <c r="F4" s="33"/>
      <c r="G4" s="33"/>
    </row>
    <row r="5" spans="1:7" s="24" customFormat="1" ht="21" customHeight="1">
      <c r="A5" s="27" t="s">
        <v>102</v>
      </c>
      <c r="B5" s="27" t="s">
        <v>103</v>
      </c>
      <c r="C5" s="27" t="s">
        <v>36</v>
      </c>
      <c r="D5" s="27" t="s">
        <v>97</v>
      </c>
      <c r="E5" s="27" t="s">
        <v>98</v>
      </c>
      <c r="F5" s="33"/>
      <c r="G5" s="33"/>
    </row>
    <row r="6" spans="1:7" s="24" customFormat="1" ht="18.75" customHeight="1">
      <c r="A6" s="28" t="s">
        <v>50</v>
      </c>
      <c r="B6" s="28" t="s">
        <v>36</v>
      </c>
      <c r="C6" s="41">
        <v>8072157.12</v>
      </c>
      <c r="D6" s="41">
        <v>8072157.12</v>
      </c>
      <c r="E6" s="40"/>
      <c r="F6" s="33"/>
      <c r="G6" s="33"/>
    </row>
    <row r="7" spans="1:5" s="24" customFormat="1" ht="18.75" customHeight="1">
      <c r="A7" s="28" t="s">
        <v>51</v>
      </c>
      <c r="B7" s="28" t="s">
        <v>52</v>
      </c>
      <c r="C7" s="41">
        <v>5210390</v>
      </c>
      <c r="D7" s="41">
        <v>5210390</v>
      </c>
      <c r="E7" s="40"/>
    </row>
    <row r="8" spans="1:5" s="24" customFormat="1" ht="18.75" customHeight="1">
      <c r="A8" s="28" t="s">
        <v>53</v>
      </c>
      <c r="B8" s="28" t="s">
        <v>54</v>
      </c>
      <c r="C8" s="41">
        <v>60000</v>
      </c>
      <c r="D8" s="41">
        <v>60000</v>
      </c>
      <c r="E8" s="40"/>
    </row>
    <row r="9" spans="1:5" s="24" customFormat="1" ht="18.75" customHeight="1">
      <c r="A9" s="28" t="s">
        <v>55</v>
      </c>
      <c r="B9" s="28" t="s">
        <v>56</v>
      </c>
      <c r="C9" s="41">
        <v>60000</v>
      </c>
      <c r="D9" s="41">
        <v>60000</v>
      </c>
      <c r="E9" s="40"/>
    </row>
    <row r="10" spans="1:5" s="24" customFormat="1" ht="18.75" customHeight="1">
      <c r="A10" s="28" t="s">
        <v>57</v>
      </c>
      <c r="B10" s="28" t="s">
        <v>58</v>
      </c>
      <c r="C10" s="41">
        <v>5069390</v>
      </c>
      <c r="D10" s="41">
        <v>5069390</v>
      </c>
      <c r="E10" s="40"/>
    </row>
    <row r="11" spans="1:5" s="24" customFormat="1" ht="18.75" customHeight="1">
      <c r="A11" s="28" t="s">
        <v>59</v>
      </c>
      <c r="B11" s="28" t="s">
        <v>60</v>
      </c>
      <c r="C11" s="41">
        <v>5069390</v>
      </c>
      <c r="D11" s="41">
        <v>5069390</v>
      </c>
      <c r="E11" s="40"/>
    </row>
    <row r="12" spans="1:5" s="24" customFormat="1" ht="18.75" customHeight="1">
      <c r="A12" s="28" t="s">
        <v>61</v>
      </c>
      <c r="B12" s="28" t="s">
        <v>62</v>
      </c>
      <c r="C12" s="41">
        <v>81000</v>
      </c>
      <c r="D12" s="41">
        <v>81000</v>
      </c>
      <c r="E12" s="40"/>
    </row>
    <row r="13" spans="1:5" s="24" customFormat="1" ht="18.75" customHeight="1">
      <c r="A13" s="28" t="s">
        <v>63</v>
      </c>
      <c r="B13" s="28" t="s">
        <v>60</v>
      </c>
      <c r="C13" s="41">
        <v>81000</v>
      </c>
      <c r="D13" s="41">
        <v>81000</v>
      </c>
      <c r="E13" s="40"/>
    </row>
    <row r="14" spans="1:5" s="24" customFormat="1" ht="18.75" customHeight="1">
      <c r="A14" s="28" t="s">
        <v>64</v>
      </c>
      <c r="B14" s="28" t="s">
        <v>65</v>
      </c>
      <c r="C14" s="41">
        <v>449799.12</v>
      </c>
      <c r="D14" s="41">
        <v>449799.12</v>
      </c>
      <c r="E14" s="40"/>
    </row>
    <row r="15" spans="1:5" s="24" customFormat="1" ht="18.75" customHeight="1">
      <c r="A15" s="28" t="s">
        <v>66</v>
      </c>
      <c r="B15" s="28" t="s">
        <v>67</v>
      </c>
      <c r="C15" s="41">
        <v>445015.2</v>
      </c>
      <c r="D15" s="41">
        <v>445015.2</v>
      </c>
      <c r="E15" s="40"/>
    </row>
    <row r="16" spans="1:5" s="24" customFormat="1" ht="18.75" customHeight="1">
      <c r="A16" s="28" t="s">
        <v>68</v>
      </c>
      <c r="B16" s="28" t="s">
        <v>69</v>
      </c>
      <c r="C16" s="41">
        <v>45564</v>
      </c>
      <c r="D16" s="41">
        <v>45564</v>
      </c>
      <c r="E16" s="40"/>
    </row>
    <row r="17" spans="1:5" s="24" customFormat="1" ht="18.75" customHeight="1">
      <c r="A17" s="28" t="s">
        <v>70</v>
      </c>
      <c r="B17" s="28" t="s">
        <v>71</v>
      </c>
      <c r="C17" s="41">
        <v>399451.2</v>
      </c>
      <c r="D17" s="41">
        <v>399451.2</v>
      </c>
      <c r="E17" s="40"/>
    </row>
    <row r="18" spans="1:5" s="24" customFormat="1" ht="18.75" customHeight="1">
      <c r="A18" s="28" t="s">
        <v>72</v>
      </c>
      <c r="B18" s="28" t="s">
        <v>73</v>
      </c>
      <c r="C18" s="41">
        <v>4783.92</v>
      </c>
      <c r="D18" s="41">
        <v>4783.92</v>
      </c>
      <c r="E18" s="40"/>
    </row>
    <row r="19" spans="1:5" s="24" customFormat="1" ht="18.75" customHeight="1">
      <c r="A19" s="28" t="s">
        <v>74</v>
      </c>
      <c r="B19" s="28" t="s">
        <v>75</v>
      </c>
      <c r="C19" s="41">
        <v>4783.92</v>
      </c>
      <c r="D19" s="41">
        <v>4783.92</v>
      </c>
      <c r="E19" s="40"/>
    </row>
    <row r="20" spans="1:5" s="24" customFormat="1" ht="18.75" customHeight="1">
      <c r="A20" s="28" t="s">
        <v>80</v>
      </c>
      <c r="B20" s="28" t="s">
        <v>81</v>
      </c>
      <c r="C20" s="41">
        <v>248728</v>
      </c>
      <c r="D20" s="41">
        <v>248728</v>
      </c>
      <c r="E20" s="40"/>
    </row>
    <row r="21" spans="1:5" s="24" customFormat="1" ht="18.75" customHeight="1">
      <c r="A21" s="28" t="s">
        <v>82</v>
      </c>
      <c r="B21" s="28" t="s">
        <v>83</v>
      </c>
      <c r="C21" s="41">
        <v>43000</v>
      </c>
      <c r="D21" s="41">
        <v>43000</v>
      </c>
      <c r="E21" s="40"/>
    </row>
    <row r="22" spans="1:5" s="24" customFormat="1" ht="18.75" customHeight="1">
      <c r="A22" s="28" t="s">
        <v>84</v>
      </c>
      <c r="B22" s="28" t="s">
        <v>85</v>
      </c>
      <c r="C22" s="41">
        <v>43000</v>
      </c>
      <c r="D22" s="41">
        <v>43000</v>
      </c>
      <c r="E22" s="40"/>
    </row>
    <row r="23" spans="1:5" s="24" customFormat="1" ht="18.75" customHeight="1">
      <c r="A23" s="28" t="s">
        <v>86</v>
      </c>
      <c r="B23" s="28" t="s">
        <v>87</v>
      </c>
      <c r="C23" s="41">
        <v>205728</v>
      </c>
      <c r="D23" s="41">
        <v>205728</v>
      </c>
      <c r="E23" s="40"/>
    </row>
    <row r="24" spans="1:5" s="24" customFormat="1" ht="18.75" customHeight="1">
      <c r="A24" s="28" t="s">
        <v>88</v>
      </c>
      <c r="B24" s="28" t="s">
        <v>89</v>
      </c>
      <c r="C24" s="41">
        <v>205728</v>
      </c>
      <c r="D24" s="41">
        <v>205728</v>
      </c>
      <c r="E24" s="40"/>
    </row>
    <row r="25" spans="1:5" s="24" customFormat="1" ht="18.75" customHeight="1">
      <c r="A25" s="28" t="s">
        <v>90</v>
      </c>
      <c r="B25" s="28" t="s">
        <v>91</v>
      </c>
      <c r="C25" s="41">
        <v>2163240</v>
      </c>
      <c r="D25" s="41">
        <v>2163240</v>
      </c>
      <c r="E25" s="40"/>
    </row>
    <row r="26" spans="1:5" s="24" customFormat="1" ht="18.75" customHeight="1">
      <c r="A26" s="28" t="s">
        <v>82</v>
      </c>
      <c r="B26" s="28" t="s">
        <v>92</v>
      </c>
      <c r="C26" s="41">
        <v>2163240</v>
      </c>
      <c r="D26" s="41">
        <v>2163240</v>
      </c>
      <c r="E26" s="40"/>
    </row>
    <row r="27" spans="1:5" s="24" customFormat="1" ht="18.75" customHeight="1">
      <c r="A27" s="28" t="s">
        <v>93</v>
      </c>
      <c r="B27" s="28" t="s">
        <v>94</v>
      </c>
      <c r="C27" s="41">
        <v>2163240</v>
      </c>
      <c r="D27" s="41">
        <v>2163240</v>
      </c>
      <c r="E27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B1">
      <selection activeCell="K4" sqref="K1:O65536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hidden="1" customWidth="1"/>
    <col min="7" max="7" width="13.57421875" style="24" hidden="1" customWidth="1"/>
    <col min="8" max="9" width="9.140625" style="24" hidden="1" customWidth="1"/>
    <col min="10" max="10" width="9.140625" style="0" hidden="1" customWidth="1"/>
  </cols>
  <sheetData>
    <row r="1" spans="1:7" s="24" customFormat="1" ht="21" customHeight="1">
      <c r="A1" s="33"/>
      <c r="B1" s="33"/>
      <c r="C1" s="33"/>
      <c r="D1" s="33"/>
      <c r="E1" s="33"/>
      <c r="F1" s="33"/>
      <c r="G1" s="33"/>
    </row>
    <row r="2" spans="1:7" s="24" customFormat="1" ht="29.25" customHeight="1">
      <c r="A2" s="34" t="s">
        <v>119</v>
      </c>
      <c r="B2" s="34"/>
      <c r="C2" s="34"/>
      <c r="D2" s="34"/>
      <c r="E2" s="34"/>
      <c r="F2" s="35"/>
      <c r="G2" s="35"/>
    </row>
    <row r="3" spans="1:7" s="24" customFormat="1" ht="21" customHeight="1">
      <c r="A3" s="36" t="s">
        <v>9</v>
      </c>
      <c r="B3" s="37"/>
      <c r="C3" s="37"/>
      <c r="D3" s="37"/>
      <c r="E3" s="38" t="s">
        <v>10</v>
      </c>
      <c r="F3" s="33"/>
      <c r="G3" s="33"/>
    </row>
    <row r="4" spans="1:7" s="24" customFormat="1" ht="17.25" customHeight="1">
      <c r="A4" s="27" t="s">
        <v>120</v>
      </c>
      <c r="B4" s="27"/>
      <c r="C4" s="27" t="s">
        <v>97</v>
      </c>
      <c r="D4" s="27"/>
      <c r="E4" s="27"/>
      <c r="F4" s="33"/>
      <c r="G4" s="33"/>
    </row>
    <row r="5" spans="1:7" s="24" customFormat="1" ht="21" customHeight="1">
      <c r="A5" s="27" t="s">
        <v>102</v>
      </c>
      <c r="B5" s="26" t="s">
        <v>103</v>
      </c>
      <c r="C5" s="39" t="s">
        <v>36</v>
      </c>
      <c r="D5" s="39" t="s">
        <v>121</v>
      </c>
      <c r="E5" s="39" t="s">
        <v>122</v>
      </c>
      <c r="F5" s="33"/>
      <c r="G5" s="33"/>
    </row>
    <row r="6" spans="1:8" s="24" customFormat="1" ht="18.75" customHeight="1">
      <c r="A6" s="28" t="s">
        <v>50</v>
      </c>
      <c r="B6" s="28" t="s">
        <v>36</v>
      </c>
      <c r="C6" s="41">
        <v>8072157.12</v>
      </c>
      <c r="D6" s="41">
        <v>5537557.12</v>
      </c>
      <c r="E6" s="40">
        <v>2534600</v>
      </c>
      <c r="F6" s="48"/>
      <c r="G6" s="48"/>
      <c r="H6" s="32"/>
    </row>
    <row r="7" spans="1:5" s="24" customFormat="1" ht="18.75" customHeight="1">
      <c r="A7" s="28"/>
      <c r="B7" s="28" t="s">
        <v>123</v>
      </c>
      <c r="C7" s="41">
        <v>3328753.12</v>
      </c>
      <c r="D7" s="41">
        <v>3328753.12</v>
      </c>
      <c r="E7" s="40"/>
    </row>
    <row r="8" spans="1:5" s="24" customFormat="1" ht="18.75" customHeight="1">
      <c r="A8" s="28" t="s">
        <v>124</v>
      </c>
      <c r="B8" s="28" t="s">
        <v>125</v>
      </c>
      <c r="C8" s="41">
        <v>1255320</v>
      </c>
      <c r="D8" s="41">
        <v>1255320</v>
      </c>
      <c r="E8" s="40"/>
    </row>
    <row r="9" spans="1:5" s="24" customFormat="1" ht="18.75" customHeight="1">
      <c r="A9" s="28" t="s">
        <v>126</v>
      </c>
      <c r="B9" s="28" t="s">
        <v>127</v>
      </c>
      <c r="C9" s="41">
        <v>571620</v>
      </c>
      <c r="D9" s="41">
        <v>571620</v>
      </c>
      <c r="E9" s="40"/>
    </row>
    <row r="10" spans="1:5" s="24" customFormat="1" ht="18.75" customHeight="1">
      <c r="A10" s="28" t="s">
        <v>128</v>
      </c>
      <c r="B10" s="28" t="s">
        <v>129</v>
      </c>
      <c r="C10" s="41">
        <v>222220</v>
      </c>
      <c r="D10" s="41">
        <v>222220</v>
      </c>
      <c r="E10" s="40"/>
    </row>
    <row r="11" spans="1:5" s="24" customFormat="1" ht="18.75" customHeight="1">
      <c r="A11" s="28" t="s">
        <v>130</v>
      </c>
      <c r="B11" s="28" t="s">
        <v>131</v>
      </c>
      <c r="C11" s="41">
        <v>104610</v>
      </c>
      <c r="D11" s="41">
        <v>104610</v>
      </c>
      <c r="E11" s="40"/>
    </row>
    <row r="12" spans="1:5" s="24" customFormat="1" ht="18.75" customHeight="1">
      <c r="A12" s="28" t="s">
        <v>132</v>
      </c>
      <c r="B12" s="28" t="s">
        <v>133</v>
      </c>
      <c r="C12" s="41">
        <v>565020</v>
      </c>
      <c r="D12" s="41">
        <v>565020</v>
      </c>
      <c r="E12" s="40"/>
    </row>
    <row r="13" spans="1:5" s="24" customFormat="1" ht="18.75" customHeight="1">
      <c r="A13" s="28" t="s">
        <v>134</v>
      </c>
      <c r="B13" s="28" t="s">
        <v>135</v>
      </c>
      <c r="C13" s="41">
        <v>399451.2</v>
      </c>
      <c r="D13" s="41">
        <v>399451.2</v>
      </c>
      <c r="E13" s="40"/>
    </row>
    <row r="14" spans="1:5" s="24" customFormat="1" ht="18.75" customHeight="1">
      <c r="A14" s="28" t="s">
        <v>136</v>
      </c>
      <c r="B14" s="28" t="s">
        <v>137</v>
      </c>
      <c r="C14" s="41">
        <v>205728</v>
      </c>
      <c r="D14" s="41">
        <v>205728</v>
      </c>
      <c r="E14" s="40"/>
    </row>
    <row r="15" spans="1:5" s="24" customFormat="1" ht="18.75" customHeight="1">
      <c r="A15" s="28" t="s">
        <v>138</v>
      </c>
      <c r="B15" s="28" t="s">
        <v>139</v>
      </c>
      <c r="C15" s="41">
        <v>4783.92</v>
      </c>
      <c r="D15" s="41">
        <v>4783.92</v>
      </c>
      <c r="E15" s="40"/>
    </row>
    <row r="16" spans="1:10" s="24" customFormat="1" ht="18.75" customHeight="1">
      <c r="A16" s="28"/>
      <c r="B16" s="28" t="s">
        <v>140</v>
      </c>
      <c r="C16" s="41">
        <v>2128600</v>
      </c>
      <c r="D16" s="41"/>
      <c r="E16" s="40">
        <v>2128600</v>
      </c>
      <c r="F16" s="49" t="s">
        <v>141</v>
      </c>
      <c r="G16" s="49" t="s">
        <v>142</v>
      </c>
      <c r="H16" s="49" t="s">
        <v>143</v>
      </c>
      <c r="I16" s="49" t="s">
        <v>144</v>
      </c>
      <c r="J16" s="49" t="s">
        <v>145</v>
      </c>
    </row>
    <row r="17" spans="1:10" s="24" customFormat="1" ht="18.75" customHeight="1">
      <c r="A17" s="28" t="s">
        <v>146</v>
      </c>
      <c r="B17" s="28" t="s">
        <v>147</v>
      </c>
      <c r="C17" s="41">
        <v>500000</v>
      </c>
      <c r="D17" s="41"/>
      <c r="E17" s="40">
        <v>500000</v>
      </c>
      <c r="F17" s="24">
        <v>200000</v>
      </c>
      <c r="G17" s="24">
        <v>200000</v>
      </c>
      <c r="H17" s="24">
        <v>100000</v>
      </c>
      <c r="J17" s="24">
        <f>E17-F17-G17-H17-I17</f>
        <v>0</v>
      </c>
    </row>
    <row r="18" spans="1:10" s="24" customFormat="1" ht="18.75" customHeight="1">
      <c r="A18" s="28" t="s">
        <v>148</v>
      </c>
      <c r="B18" s="28" t="s">
        <v>149</v>
      </c>
      <c r="C18" s="41">
        <v>68000</v>
      </c>
      <c r="D18" s="41"/>
      <c r="E18" s="40">
        <v>68000</v>
      </c>
      <c r="H18" s="24">
        <v>68000</v>
      </c>
      <c r="J18" s="24">
        <f aca="true" t="shared" si="0" ref="J18:J31">E18-F18-G18-H18-I18</f>
        <v>0</v>
      </c>
    </row>
    <row r="19" spans="1:10" s="24" customFormat="1" ht="18.75" customHeight="1">
      <c r="A19" s="28" t="s">
        <v>150</v>
      </c>
      <c r="B19" s="28" t="s">
        <v>151</v>
      </c>
      <c r="C19" s="41">
        <v>70000</v>
      </c>
      <c r="D19" s="41"/>
      <c r="E19" s="40">
        <v>70000</v>
      </c>
      <c r="G19" s="24">
        <v>70000</v>
      </c>
      <c r="J19" s="24">
        <f t="shared" si="0"/>
        <v>0</v>
      </c>
    </row>
    <row r="20" spans="1:10" s="24" customFormat="1" ht="18.75" customHeight="1">
      <c r="A20" s="28" t="s">
        <v>152</v>
      </c>
      <c r="B20" s="28" t="s">
        <v>153</v>
      </c>
      <c r="C20" s="41">
        <v>50000</v>
      </c>
      <c r="D20" s="41"/>
      <c r="E20" s="40">
        <v>50000</v>
      </c>
      <c r="G20" s="24">
        <v>50000</v>
      </c>
      <c r="J20" s="24">
        <f t="shared" si="0"/>
        <v>0</v>
      </c>
    </row>
    <row r="21" spans="1:10" s="24" customFormat="1" ht="18.75" customHeight="1">
      <c r="A21" s="28" t="s">
        <v>154</v>
      </c>
      <c r="B21" s="28" t="s">
        <v>155</v>
      </c>
      <c r="C21" s="41">
        <v>10000</v>
      </c>
      <c r="D21" s="41"/>
      <c r="E21" s="40">
        <v>10000</v>
      </c>
      <c r="H21" s="24">
        <v>10000</v>
      </c>
      <c r="J21" s="24">
        <f t="shared" si="0"/>
        <v>0</v>
      </c>
    </row>
    <row r="22" spans="1:10" s="24" customFormat="1" ht="18.75" customHeight="1">
      <c r="A22" s="28" t="s">
        <v>156</v>
      </c>
      <c r="B22" s="28" t="s">
        <v>157</v>
      </c>
      <c r="C22" s="41">
        <v>600000</v>
      </c>
      <c r="D22" s="41"/>
      <c r="E22" s="40">
        <v>600000</v>
      </c>
      <c r="H22" s="24">
        <v>128000</v>
      </c>
      <c r="J22" s="24">
        <f t="shared" si="0"/>
        <v>472000</v>
      </c>
    </row>
    <row r="23" spans="1:10" s="24" customFormat="1" ht="18.75" customHeight="1">
      <c r="A23" s="28" t="s">
        <v>158</v>
      </c>
      <c r="B23" s="28" t="s">
        <v>159</v>
      </c>
      <c r="C23" s="41">
        <v>4000</v>
      </c>
      <c r="D23" s="41"/>
      <c r="E23" s="40">
        <v>4000</v>
      </c>
      <c r="H23" s="24">
        <v>4000</v>
      </c>
      <c r="J23" s="24">
        <f t="shared" si="0"/>
        <v>0</v>
      </c>
    </row>
    <row r="24" spans="1:10" s="24" customFormat="1" ht="18.75" customHeight="1">
      <c r="A24" s="28" t="s">
        <v>160</v>
      </c>
      <c r="B24" s="28" t="s">
        <v>161</v>
      </c>
      <c r="C24" s="41">
        <v>100000</v>
      </c>
      <c r="D24" s="41"/>
      <c r="E24" s="40">
        <v>100000</v>
      </c>
      <c r="H24" s="24">
        <v>100000</v>
      </c>
      <c r="J24" s="24">
        <f t="shared" si="0"/>
        <v>0</v>
      </c>
    </row>
    <row r="25" spans="1:10" s="24" customFormat="1" ht="18.75" customHeight="1">
      <c r="A25" s="28" t="s">
        <v>162</v>
      </c>
      <c r="B25" s="28" t="s">
        <v>163</v>
      </c>
      <c r="C25" s="41">
        <v>100500</v>
      </c>
      <c r="D25" s="41"/>
      <c r="E25" s="40">
        <v>100500</v>
      </c>
      <c r="F25" s="24">
        <v>50000</v>
      </c>
      <c r="G25" s="24">
        <v>50500</v>
      </c>
      <c r="J25" s="24">
        <f t="shared" si="0"/>
        <v>0</v>
      </c>
    </row>
    <row r="26" spans="1:10" s="24" customFormat="1" ht="18.75" customHeight="1">
      <c r="A26" s="28" t="s">
        <v>164</v>
      </c>
      <c r="B26" s="28" t="s">
        <v>165</v>
      </c>
      <c r="C26" s="41">
        <v>109200</v>
      </c>
      <c r="D26" s="41"/>
      <c r="E26" s="40">
        <v>109200</v>
      </c>
      <c r="G26" s="24">
        <v>59200</v>
      </c>
      <c r="H26" s="24">
        <v>50000</v>
      </c>
      <c r="J26" s="24">
        <f t="shared" si="0"/>
        <v>0</v>
      </c>
    </row>
    <row r="27" spans="1:10" s="24" customFormat="1" ht="18.75" customHeight="1">
      <c r="A27" s="28" t="s">
        <v>166</v>
      </c>
      <c r="B27" s="28" t="s">
        <v>167</v>
      </c>
      <c r="C27" s="41">
        <v>40000</v>
      </c>
      <c r="D27" s="41"/>
      <c r="E27" s="40">
        <v>40000</v>
      </c>
      <c r="H27" s="24">
        <v>40000</v>
      </c>
      <c r="J27" s="24">
        <f t="shared" si="0"/>
        <v>0</v>
      </c>
    </row>
    <row r="28" spans="1:10" s="24" customFormat="1" ht="18.75" customHeight="1">
      <c r="A28" s="28" t="s">
        <v>168</v>
      </c>
      <c r="B28" s="28" t="s">
        <v>169</v>
      </c>
      <c r="C28" s="41">
        <v>160480</v>
      </c>
      <c r="D28" s="41"/>
      <c r="E28" s="40">
        <v>160480</v>
      </c>
      <c r="F28" s="24">
        <v>50000</v>
      </c>
      <c r="G28" s="24">
        <v>110480</v>
      </c>
      <c r="J28" s="24">
        <f t="shared" si="0"/>
        <v>0</v>
      </c>
    </row>
    <row r="29" spans="1:10" s="24" customFormat="1" ht="18.75" customHeight="1">
      <c r="A29" s="28" t="s">
        <v>170</v>
      </c>
      <c r="B29" s="28" t="s">
        <v>171</v>
      </c>
      <c r="C29" s="41">
        <v>126600</v>
      </c>
      <c r="D29" s="41"/>
      <c r="E29" s="40">
        <v>126600</v>
      </c>
      <c r="J29" s="24">
        <f t="shared" si="0"/>
        <v>126600</v>
      </c>
    </row>
    <row r="30" spans="1:10" s="24" customFormat="1" ht="18.75" customHeight="1">
      <c r="A30" s="28" t="s">
        <v>172</v>
      </c>
      <c r="B30" s="28" t="s">
        <v>173</v>
      </c>
      <c r="C30" s="41">
        <v>124000</v>
      </c>
      <c r="D30" s="41"/>
      <c r="E30" s="40">
        <v>124000</v>
      </c>
      <c r="J30" s="24">
        <f t="shared" si="0"/>
        <v>124000</v>
      </c>
    </row>
    <row r="31" spans="1:10" s="24" customFormat="1" ht="18.75" customHeight="1">
      <c r="A31" s="28" t="s">
        <v>174</v>
      </c>
      <c r="B31" s="28" t="s">
        <v>175</v>
      </c>
      <c r="C31" s="41">
        <v>65820</v>
      </c>
      <c r="D31" s="41"/>
      <c r="E31" s="40">
        <v>65820</v>
      </c>
      <c r="F31" s="24">
        <v>200000</v>
      </c>
      <c r="G31" s="24">
        <v>159820</v>
      </c>
      <c r="J31" s="24">
        <f t="shared" si="0"/>
        <v>-294000</v>
      </c>
    </row>
    <row r="32" spans="1:10" s="24" customFormat="1" ht="18.75" customHeight="1">
      <c r="A32" s="28"/>
      <c r="B32" s="28" t="s">
        <v>176</v>
      </c>
      <c r="C32" s="41">
        <v>2208804</v>
      </c>
      <c r="D32" s="41">
        <v>2208804</v>
      </c>
      <c r="E32" s="40"/>
      <c r="F32" s="24">
        <f>SUM(F17:F31)</f>
        <v>500000</v>
      </c>
      <c r="G32" s="24">
        <f>SUM(G17:G31)</f>
        <v>700000</v>
      </c>
      <c r="H32" s="24">
        <f>SUM(H17:H31)</f>
        <v>500000</v>
      </c>
      <c r="I32" s="24">
        <f>SUM(I17:I31)</f>
        <v>0</v>
      </c>
      <c r="J32" s="24">
        <f>SUM(J17:J31)</f>
        <v>428600</v>
      </c>
    </row>
    <row r="33" spans="1:5" s="24" customFormat="1" ht="18.75" customHeight="1">
      <c r="A33" s="28" t="s">
        <v>177</v>
      </c>
      <c r="B33" s="28" t="s">
        <v>178</v>
      </c>
      <c r="C33" s="41">
        <v>45564</v>
      </c>
      <c r="D33" s="41">
        <v>45564</v>
      </c>
      <c r="E33" s="40"/>
    </row>
    <row r="34" spans="1:5" s="24" customFormat="1" ht="18.75" customHeight="1">
      <c r="A34" s="28" t="s">
        <v>179</v>
      </c>
      <c r="B34" s="28" t="s">
        <v>180</v>
      </c>
      <c r="C34" s="41">
        <v>2163240</v>
      </c>
      <c r="D34" s="41">
        <v>2163240</v>
      </c>
      <c r="E34" s="40"/>
    </row>
    <row r="35" spans="1:5" s="24" customFormat="1" ht="18.75" customHeight="1">
      <c r="A35" s="28"/>
      <c r="B35" s="28" t="s">
        <v>181</v>
      </c>
      <c r="C35" s="41">
        <v>406000</v>
      </c>
      <c r="D35" s="41"/>
      <c r="E35" s="40">
        <v>406000</v>
      </c>
    </row>
    <row r="36" spans="1:5" s="24" customFormat="1" ht="18.75" customHeight="1">
      <c r="A36" s="28" t="s">
        <v>182</v>
      </c>
      <c r="B36" s="28" t="s">
        <v>183</v>
      </c>
      <c r="C36" s="41">
        <v>40000</v>
      </c>
      <c r="D36" s="41"/>
      <c r="E36" s="40">
        <v>40000</v>
      </c>
    </row>
    <row r="37" spans="1:5" s="24" customFormat="1" ht="18.75" customHeight="1">
      <c r="A37" s="28" t="s">
        <v>184</v>
      </c>
      <c r="B37" s="28" t="s">
        <v>185</v>
      </c>
      <c r="C37" s="41">
        <v>360000</v>
      </c>
      <c r="D37" s="41"/>
      <c r="E37" s="40">
        <v>360000</v>
      </c>
    </row>
    <row r="38" spans="1:5" s="24" customFormat="1" ht="18.75" customHeight="1">
      <c r="A38" s="28" t="s">
        <v>186</v>
      </c>
      <c r="B38" s="28" t="s">
        <v>187</v>
      </c>
      <c r="C38" s="41">
        <v>6000</v>
      </c>
      <c r="D38" s="41"/>
      <c r="E38" s="40">
        <v>6000</v>
      </c>
    </row>
    <row r="39" ht="12.75" customHeight="1">
      <c r="L39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24.28125" style="24" customWidth="1"/>
    <col min="2" max="2" width="38.57421875" style="24" customWidth="1"/>
    <col min="3" max="3" width="19.7109375" style="24" customWidth="1"/>
    <col min="4" max="4" width="17.7109375" style="24" customWidth="1"/>
    <col min="5" max="5" width="15.00390625" style="24" customWidth="1"/>
    <col min="6" max="6" width="17.57421875" style="24" customWidth="1"/>
    <col min="7" max="7" width="18.57421875" style="24" customWidth="1"/>
    <col min="8" max="9" width="9.140625" style="24" customWidth="1"/>
  </cols>
  <sheetData>
    <row r="1" s="24" customFormat="1" ht="15">
      <c r="G1" s="42"/>
    </row>
    <row r="2" spans="1:7" s="24" customFormat="1" ht="30" customHeight="1">
      <c r="A2" s="34" t="s">
        <v>188</v>
      </c>
      <c r="B2" s="34"/>
      <c r="C2" s="34"/>
      <c r="D2" s="34"/>
      <c r="E2" s="34"/>
      <c r="F2" s="34"/>
      <c r="G2" s="34"/>
    </row>
    <row r="3" spans="1:7" s="24" customFormat="1" ht="18" customHeight="1">
      <c r="A3" s="43" t="s">
        <v>9</v>
      </c>
      <c r="B3" s="43"/>
      <c r="C3" s="43"/>
      <c r="D3" s="44"/>
      <c r="E3" s="44"/>
      <c r="F3" s="44"/>
      <c r="G3" s="38" t="s">
        <v>10</v>
      </c>
    </row>
    <row r="4" spans="1:7" s="24" customFormat="1" ht="31.5" customHeight="1">
      <c r="A4" s="45" t="s">
        <v>189</v>
      </c>
      <c r="B4" s="45" t="s">
        <v>190</v>
      </c>
      <c r="C4" s="45" t="s">
        <v>36</v>
      </c>
      <c r="D4" s="46" t="s">
        <v>191</v>
      </c>
      <c r="E4" s="45" t="s">
        <v>192</v>
      </c>
      <c r="F4" s="47" t="s">
        <v>193</v>
      </c>
      <c r="G4" s="45" t="s">
        <v>194</v>
      </c>
    </row>
    <row r="5" spans="1:7" s="24" customFormat="1" ht="22.5" customHeight="1">
      <c r="A5" s="28" t="s">
        <v>50</v>
      </c>
      <c r="B5" s="28" t="s">
        <v>50</v>
      </c>
      <c r="C5" s="41">
        <v>620980</v>
      </c>
      <c r="D5" s="41"/>
      <c r="E5" s="41">
        <v>100500</v>
      </c>
      <c r="F5" s="40">
        <v>160480</v>
      </c>
      <c r="G5" s="40">
        <v>360000</v>
      </c>
    </row>
    <row r="6" spans="1:7" s="24" customFormat="1" ht="22.5" customHeight="1">
      <c r="A6" s="28" t="s">
        <v>195</v>
      </c>
      <c r="B6" s="28" t="s">
        <v>196</v>
      </c>
      <c r="C6" s="41">
        <v>620980</v>
      </c>
      <c r="D6" s="41"/>
      <c r="E6" s="41">
        <v>100500</v>
      </c>
      <c r="F6" s="40">
        <v>160480</v>
      </c>
      <c r="G6" s="40">
        <v>360000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4">
      <selection activeCell="C21" sqref="C21"/>
    </sheetView>
  </sheetViews>
  <sheetFormatPr defaultColWidth="9.140625" defaultRowHeight="12.75" customHeight="1"/>
  <cols>
    <col min="1" max="1" width="16.7109375" style="24" customWidth="1"/>
    <col min="2" max="2" width="40.5742187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33"/>
      <c r="B1" s="33"/>
      <c r="C1" s="33"/>
      <c r="D1" s="33"/>
      <c r="E1" s="33"/>
      <c r="F1" s="33"/>
      <c r="G1" s="33"/>
    </row>
    <row r="2" spans="1:7" s="24" customFormat="1" ht="29.25" customHeight="1">
      <c r="A2" s="34" t="s">
        <v>197</v>
      </c>
      <c r="B2" s="34"/>
      <c r="C2" s="34"/>
      <c r="D2" s="34"/>
      <c r="E2" s="34"/>
      <c r="F2" s="35"/>
      <c r="G2" s="35"/>
    </row>
    <row r="3" spans="1:7" s="24" customFormat="1" ht="21" customHeight="1">
      <c r="A3" s="36" t="s">
        <v>9</v>
      </c>
      <c r="B3" s="37"/>
      <c r="C3" s="37"/>
      <c r="D3" s="37"/>
      <c r="E3" s="38" t="s">
        <v>10</v>
      </c>
      <c r="F3" s="33"/>
      <c r="G3" s="33"/>
    </row>
    <row r="4" spans="1:7" s="24" customFormat="1" ht="17.25" customHeight="1">
      <c r="A4" s="27" t="s">
        <v>96</v>
      </c>
      <c r="B4" s="27"/>
      <c r="C4" s="27" t="s">
        <v>14</v>
      </c>
      <c r="D4" s="27"/>
      <c r="E4" s="27"/>
      <c r="F4" s="33"/>
      <c r="G4" s="33"/>
    </row>
    <row r="5" spans="1:7" s="24" customFormat="1" ht="21" customHeight="1">
      <c r="A5" s="27" t="s">
        <v>102</v>
      </c>
      <c r="B5" s="26" t="s">
        <v>103</v>
      </c>
      <c r="C5" s="39" t="s">
        <v>36</v>
      </c>
      <c r="D5" s="39" t="s">
        <v>97</v>
      </c>
      <c r="E5" s="39" t="s">
        <v>98</v>
      </c>
      <c r="F5" s="33"/>
      <c r="G5" s="33"/>
    </row>
    <row r="6" spans="1:7" s="24" customFormat="1" ht="18.75" customHeight="1">
      <c r="A6" s="28"/>
      <c r="B6" s="28"/>
      <c r="C6" s="40"/>
      <c r="D6" s="41"/>
      <c r="E6" s="40"/>
      <c r="F6" s="33"/>
      <c r="G6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2021-01-23T07:38:24Z</dcterms:created>
  <dcterms:modified xsi:type="dcterms:W3CDTF">2022-04-08T02:27:19Z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</Properties>
</file>