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675" firstSheet="11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  <sheet name="部门整体支出绩效目标表" sheetId="11" r:id="rId11"/>
    <sheet name="项目支出绩效目标申报表（光伏保险）" sheetId="12" r:id="rId12"/>
    <sheet name="项目支出绩效目标申报表（物业管理费）" sheetId="13" r:id="rId13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'一般公共预算基本支出表'!$A$1:$E$43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'支出总表（引用）'!$A$1:$C$15</definedName>
    <definedName name="_xlnm.Print_Titles" localSheetId="9">'财拨总表（引用）'!$A:$D,'财拨总表（引用）'!$1:$6</definedName>
    <definedName name="_xlnm.Print_Area" localSheetId="9">'财拨总表（引用）'!$A$1:$D$24</definedName>
  </definedNames>
  <calcPr fullCalcOnLoad="1"/>
</workbook>
</file>

<file path=xl/sharedStrings.xml><?xml version="1.0" encoding="utf-8"?>
<sst xmlns="http://schemas.openxmlformats.org/spreadsheetml/2006/main" count="476" uniqueCount="287">
  <si>
    <t>收支预算总表</t>
  </si>
  <si>
    <t>填报单位:311扶贫办 , 311001赣州市南康区扶贫办公室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</si>
  <si>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</si>
  <si>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</si>
  <si>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</si>
  <si>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</si>
  <si>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</si>
  <si>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</si>
  <si>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</si>
  <si>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</si>
  <si>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</si>
  <si>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</si>
  <si>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</si>
  <si>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</si>
  <si>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</si>
  <si>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</si>
  <si>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</si>
  <si>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</si>
  <si>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</si>
  <si>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</si>
  <si>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</si>
  <si>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</si>
  <si>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</si>
  <si>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</si>
  <si>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</si>
  <si>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</si>
  <si>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</si>
  <si>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</si>
  <si>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</si>
  <si>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</si>
  <si>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</si>
  <si>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</si>
  <si>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</si>
  <si>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</si>
  <si>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</si>
  <si>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</si>
  <si>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</si>
  <si>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</si>
  <si>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</si>
  <si>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</si>
  <si>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</si>
  <si>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</si>
  <si>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</si>
  <si>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</si>
  <si>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</si>
  <si>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</si>
  <si>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</si>
  <si>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</si>
  <si>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</si>
  <si>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</si>
  <si>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</si>
  <si>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</si>
  <si>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</si>
  <si>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</si>
  <si>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</si>
  <si>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</si>
  <si>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</si>
  <si>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</si>
  <si>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</si>
  <si>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</si>
  <si>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213</t>
  </si>
  <si>
    <t>农林水支出</t>
  </si>
  <si>
    <t>　扶贫</t>
  </si>
  <si>
    <t>　　2130501</t>
  </si>
  <si>
    <t>　　行政运行</t>
  </si>
  <si>
    <t>　　2130599</t>
  </si>
  <si>
    <t>　　其他扶贫支出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</si>
  <si>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</si>
  <si>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</si>
  <si>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</si>
  <si>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</si>
  <si>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</si>
  <si>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</si>
  <si>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</si>
  <si>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</si>
  <si>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</si>
  <si>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</si>
  <si>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</si>
  <si>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</si>
  <si>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</si>
  <si>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</si>
  <si>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</si>
  <si>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</si>
  <si>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</si>
  <si>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</si>
  <si>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</si>
  <si>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</si>
  <si>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</si>
  <si>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</si>
  <si>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</si>
  <si>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</si>
  <si>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</si>
  <si>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</si>
  <si>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</si>
  <si>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</si>
  <si>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</si>
  <si>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</si>
  <si>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</si>
  <si>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</si>
  <si>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</si>
  <si>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</si>
  <si>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</si>
  <si>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</si>
  <si>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</si>
  <si>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</si>
  <si>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</si>
  <si>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</si>
  <si>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</si>
  <si>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</si>
  <si>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</si>
  <si>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</si>
  <si>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3019999</t>
  </si>
  <si>
    <t>　其他其他工资福利支出</t>
  </si>
  <si>
    <t>商品和服务支出</t>
  </si>
  <si>
    <t>30207</t>
  </si>
  <si>
    <t>　邮电费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</si>
  <si>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</si>
  <si>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</si>
  <si>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</si>
  <si>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</si>
  <si>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</si>
  <si>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</si>
  <si>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</si>
  <si>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</si>
  <si>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3023901</t>
  </si>
  <si>
    <t>　公务交通补贴</t>
  </si>
  <si>
    <t>3023999</t>
  </si>
  <si>
    <t>　其他其他交通费用</t>
  </si>
  <si>
    <t>3029905</t>
  </si>
  <si>
    <t>　日常公用经费</t>
  </si>
  <si>
    <t>3029906</t>
  </si>
  <si>
    <t>　妇女卫生费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</si>
  <si>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</si>
  <si>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</si>
  <si>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</si>
  <si>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</si>
  <si>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</si>
  <si>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</si>
  <si>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</si>
  <si>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</si>
  <si>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</si>
  <si>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</si>
  <si>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</si>
  <si>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</si>
  <si>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</si>
  <si>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</si>
  <si>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</si>
  <si>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</si>
  <si>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</si>
  <si>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311</t>
  </si>
  <si>
    <t>扶贫办</t>
  </si>
  <si>
    <t>政府性基金预算支出表</t>
  </si>
  <si>
    <t>支出预算总表</t>
  </si>
  <si>
    <t>科目名称</t>
  </si>
  <si>
    <t>财政拨款预算表</t>
  </si>
  <si>
    <t>部门公开表9</t>
  </si>
  <si>
    <t>部门（单位）整体绩效目标表</t>
  </si>
  <si>
    <t>部门名称</t>
  </si>
  <si>
    <t>赣州市南康区扶贫办公室</t>
  </si>
  <si>
    <t>联系人</t>
  </si>
  <si>
    <t>刘志江</t>
  </si>
  <si>
    <t>联系电话</t>
  </si>
  <si>
    <t>部门（单位）职能</t>
  </si>
  <si>
    <t>职能依据</t>
  </si>
  <si>
    <t>康办字（2019）53号</t>
  </si>
  <si>
    <t>职能简述</t>
  </si>
  <si>
    <t>统筹协调全区脱贫攻坚任务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</si>
  <si>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</si>
  <si>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</si>
  <si>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</si>
  <si>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</si>
  <si>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</si>
  <si>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</si>
  <si>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部门所属领域</t>
  </si>
  <si>
    <t>农林牧渔业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</si>
  <si>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</si>
  <si>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</si>
  <si>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</si>
  <si>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</si>
  <si>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</si>
  <si>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</si>
  <si>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</si>
  <si>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</si>
  <si>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□财务管理</t>
    </r>
    <r>
      <rPr>
        <sz val="10.5"/>
        <rFont val="Wingdings 2"/>
        <family val="1"/>
      </rPr>
      <t>R</t>
    </r>
    <r>
      <rPr>
        <sz val="10.5"/>
        <rFont val="宋体"/>
        <family val="0"/>
      </rPr>
      <t xml:space="preserve">预算管理 □财政专项资金管理 □重点工作管理 □资产管理 □人力资源管理 </t>
    </r>
    <r>
      <rPr>
        <sz val="10.5"/>
        <rFont val="Wingdings 2"/>
        <family val="1"/>
      </rPr>
      <t>R</t>
    </r>
    <r>
      <rPr>
        <sz val="10.5"/>
        <rFont val="宋体"/>
        <family val="0"/>
      </rPr>
      <t>政府采购管理 □合同管理 □工程建设管理 □档案管理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</si>
  <si>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</si>
  <si>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</si>
  <si>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</si>
  <si>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</si>
  <si>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</si>
  <si>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</si>
  <si>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</si>
  <si>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</si>
  <si>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</si>
  <si>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</si>
  <si>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</si>
  <si>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</si>
  <si>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</si>
  <si>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</si>
  <si>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</si>
  <si>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无</t>
  </si>
  <si>
    <t>部门（单位）目标</t>
  </si>
  <si>
    <t>部门职能分解</t>
  </si>
  <si>
    <t>部门中期目标</t>
  </si>
  <si>
    <t>部门年度绩效目标</t>
  </si>
  <si>
    <t>完善制度机制，消除致贫返贫风险，持续发展产业，不断扩大带贫效果，强化后续帮扶，持续巩固脱贫成果，加强谋划设计脱贫攻坚和乡村振兴衔接。</t>
  </si>
  <si>
    <t>完善制度机制，消除致贫返贫风险，持续发展产业，不断扩大带贫效果。</t>
  </si>
  <si>
    <t>加强谋划设计脱贫攻坚和乡村振兴衔接。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</si>
  <si>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</si>
  <si>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</si>
  <si>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</si>
  <si>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</si>
  <si>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</si>
  <si>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</si>
  <si>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</si>
  <si>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</si>
  <si>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</si>
  <si>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</si>
  <si>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</si>
  <si>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强谋划设计脱贫攻坚和乡村振兴衔接。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</si>
  <si>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</si>
  <si>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</si>
  <si>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</si>
  <si>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</si>
  <si>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</si>
  <si>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</si>
  <si>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</si>
  <si>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</si>
  <si>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各项业务工作安排专项经费</t>
  </si>
  <si>
    <t>质量指标</t>
  </si>
  <si>
    <t>各项工作质量</t>
  </si>
  <si>
    <t>基本满足在职人员正常办公要求</t>
  </si>
  <si>
    <t>时效指标</t>
  </si>
  <si>
    <t>按时发放、按时拨付</t>
  </si>
  <si>
    <t>成本指标</t>
  </si>
  <si>
    <t>效益指标</t>
  </si>
  <si>
    <t>经济效益指标</t>
  </si>
  <si>
    <t>社会效益指标</t>
  </si>
  <si>
    <t>巩固脱贫攻坚成果</t>
  </si>
  <si>
    <t>生态效益指标</t>
  </si>
  <si>
    <t>可持续影响指标</t>
  </si>
  <si>
    <t>脱贫攻坚工作和乡村振兴有效衔接</t>
  </si>
  <si>
    <t>满意度指标</t>
  </si>
  <si>
    <t>单位职工满意度</t>
  </si>
  <si>
    <r>
      <rPr>
        <sz val="10"/>
        <rFont val="宋体"/>
        <family val="0"/>
      </rP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</si>
  <si>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</si>
  <si>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</si>
  <si>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</si>
  <si>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2021年南康区贫困户分布式光伏电站保险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</si>
  <si>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</si>
  <si>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</si>
  <si>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</si>
  <si>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</si>
  <si>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</si>
  <si>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</si>
  <si>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</si>
  <si>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</si>
  <si>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</si>
  <si>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为贫困户购买光伏设备财产保险，保障贫困户的光伏设备财产安全</t>
  </si>
  <si>
    <t>指标值</t>
  </si>
  <si>
    <t>贫困户分布式光伏电站保险投保个数</t>
  </si>
  <si>
    <t>3837个</t>
  </si>
  <si>
    <t>光伏扶贫项目验收合格率</t>
  </si>
  <si>
    <t>分布式光伏扶贫电站并网发电及时完成率</t>
  </si>
  <si>
    <t>≥100%</t>
  </si>
  <si>
    <t>光伏扶贫电站补助标准</t>
  </si>
  <si>
    <t>31.5元/个</t>
  </si>
  <si>
    <t>受益建档立卡贫困人口数</t>
  </si>
  <si>
    <t>≥11511人</t>
  </si>
  <si>
    <t>受益建档立卡贫困户数</t>
  </si>
  <si>
    <t>≥3837户</t>
  </si>
  <si>
    <t>光伏扶贫电站持续运营年限</t>
  </si>
  <si>
    <t>≥20年</t>
  </si>
  <si>
    <t>光伏设备财产保险持续保险年限</t>
  </si>
  <si>
    <t>≥1年</t>
  </si>
  <si>
    <t>服务对象
满意度指标</t>
  </si>
  <si>
    <t>参与光伏扶贫的贫困人口满意度</t>
  </si>
  <si>
    <t>家具产业园、镜坝工业园易地扶贫搬迁安置点物业管理费</t>
  </si>
  <si>
    <t>提供家具产业园、镜坝工业园两个易地扶贫搬迁安置点物业服务</t>
  </si>
  <si>
    <t>提供物业服务月份</t>
  </si>
  <si>
    <t>保障物业正常运转</t>
  </si>
  <si>
    <t>资金拨付及时性</t>
  </si>
  <si>
    <t>服务费</t>
  </si>
  <si>
    <t>127.0722万元</t>
  </si>
  <si>
    <t>≥735</t>
  </si>
  <si>
    <t>受益建档立卡贫困人数</t>
  </si>
  <si>
    <t>≥3116</t>
  </si>
  <si>
    <t>搬迁群众满意度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</si>
</sst>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5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Wingdings 2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0" borderId="0">
      <alignment/>
      <protection/>
    </xf>
    <xf numFmtId="0" fontId="24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9" xfId="59" applyFont="1" applyBorder="1" applyAlignment="1">
      <alignment horizontal="center" vertical="center" wrapText="1"/>
      <protection/>
    </xf>
    <xf numFmtId="0" fontId="4" fillId="0" borderId="9" xfId="59" applyFont="1" applyBorder="1" applyAlignment="1">
      <alignment horizontal="center" vertical="center" wrapText="1"/>
      <protection/>
    </xf>
    <xf numFmtId="57" fontId="4" fillId="0" borderId="9" xfId="59" applyNumberFormat="1" applyFont="1" applyBorder="1" applyAlignment="1">
      <alignment horizontal="center" vertical="center" wrapText="1"/>
      <protection/>
    </xf>
    <xf numFmtId="0" fontId="4" fillId="0" borderId="9" xfId="59" applyFont="1" applyBorder="1" applyAlignment="1">
      <alignment horizontal="center" vertical="center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58" fillId="0" borderId="10" xfId="49" applyFont="1" applyBorder="1" applyAlignment="1">
      <alignment horizontal="left" vertical="center" wrapText="1"/>
      <protection/>
    </xf>
    <xf numFmtId="0" fontId="4" fillId="0" borderId="9" xfId="59" applyFont="1" applyFill="1" applyBorder="1" applyAlignment="1">
      <alignment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58" fillId="0" borderId="9" xfId="49" applyFont="1" applyBorder="1" applyAlignment="1">
      <alignment horizontal="center" vertical="center" wrapText="1"/>
      <protection/>
    </xf>
    <xf numFmtId="0" fontId="58" fillId="0" borderId="14" xfId="49" applyFont="1" applyBorder="1" applyAlignment="1">
      <alignment horizontal="left" vertical="center" wrapText="1"/>
      <protection/>
    </xf>
    <xf numFmtId="0" fontId="58" fillId="0" borderId="9" xfId="49" applyFont="1" applyBorder="1">
      <alignment/>
      <protection/>
    </xf>
    <xf numFmtId="9" fontId="58" fillId="0" borderId="9" xfId="49" applyNumberFormat="1" applyFont="1" applyBorder="1" applyAlignment="1">
      <alignment horizontal="center" vertical="center" wrapText="1"/>
      <protection/>
    </xf>
    <xf numFmtId="0" fontId="58" fillId="0" borderId="15" xfId="49" applyFont="1" applyBorder="1" applyAlignment="1">
      <alignment horizontal="left" vertical="center" wrapText="1"/>
      <protection/>
    </xf>
    <xf numFmtId="0" fontId="58" fillId="0" borderId="10" xfId="49" applyFont="1" applyBorder="1" applyAlignment="1">
      <alignment horizontal="left" vertical="center"/>
      <protection/>
    </xf>
    <xf numFmtId="0" fontId="58" fillId="0" borderId="14" xfId="49" applyFont="1" applyBorder="1" applyAlignment="1">
      <alignment horizontal="left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58" fillId="0" borderId="11" xfId="49" applyFont="1" applyBorder="1" applyAlignment="1">
      <alignment horizontal="center" vertical="center" wrapText="1"/>
      <protection/>
    </xf>
    <xf numFmtId="0" fontId="58" fillId="0" borderId="13" xfId="49" applyFont="1" applyBorder="1" applyAlignment="1">
      <alignment horizontal="center" vertical="center" wrapText="1"/>
      <protection/>
    </xf>
    <xf numFmtId="0" fontId="58" fillId="0" borderId="15" xfId="49" applyFont="1" applyBorder="1" applyAlignment="1">
      <alignment horizontal="left" vertical="center"/>
      <protection/>
    </xf>
    <xf numFmtId="0" fontId="58" fillId="0" borderId="9" xfId="49" applyFont="1" applyBorder="1" applyAlignment="1">
      <alignment wrapText="1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13" xfId="66" applyFont="1" applyBorder="1" applyAlignment="1">
      <alignment horizontal="center" vertical="center" wrapText="1"/>
      <protection/>
    </xf>
    <xf numFmtId="0" fontId="58" fillId="0" borderId="14" xfId="49" applyFont="1" applyBorder="1" applyAlignment="1">
      <alignment horizontal="left" vertical="center"/>
      <protection/>
    </xf>
    <xf numFmtId="0" fontId="58" fillId="0" borderId="9" xfId="49" applyFont="1" applyBorder="1" applyAlignment="1">
      <alignment/>
      <protection/>
    </xf>
    <xf numFmtId="0" fontId="1" fillId="0" borderId="0" xfId="0" applyFont="1" applyFill="1" applyBorder="1" applyAlignment="1">
      <alignment/>
    </xf>
    <xf numFmtId="0" fontId="59" fillId="0" borderId="16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 wrapText="1"/>
      <protection/>
    </xf>
    <xf numFmtId="0" fontId="61" fillId="0" borderId="9" xfId="65" applyFont="1" applyFill="1" applyBorder="1" applyAlignment="1">
      <alignment horizontal="center" vertical="center" wrapText="1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0" fontId="62" fillId="0" borderId="9" xfId="65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0" fontId="58" fillId="0" borderId="9" xfId="65" applyFont="1" applyBorder="1" applyAlignment="1">
      <alignment horizontal="center"/>
      <protection/>
    </xf>
    <xf numFmtId="0" fontId="63" fillId="0" borderId="9" xfId="65" applyFont="1" applyFill="1" applyBorder="1" applyAlignment="1">
      <alignment horizontal="center" vertical="center" wrapText="1"/>
      <protection/>
    </xf>
    <xf numFmtId="0" fontId="64" fillId="0" borderId="9" xfId="65" applyFont="1" applyFill="1" applyBorder="1" applyAlignment="1">
      <alignment horizontal="center" vertical="center" wrapText="1"/>
      <protection/>
    </xf>
    <xf numFmtId="0" fontId="58" fillId="0" borderId="9" xfId="65" applyFont="1" applyFill="1" applyBorder="1" applyAlignment="1">
      <alignment horizontal="center" vertical="center" wrapText="1"/>
      <protection/>
    </xf>
    <xf numFmtId="9" fontId="10" fillId="0" borderId="9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3" xfId="65" applyFont="1" applyFill="1" applyBorder="1" applyAlignment="1">
      <alignment horizontal="center" vertical="center" wrapText="1"/>
      <protection/>
    </xf>
    <xf numFmtId="9" fontId="10" fillId="0" borderId="11" xfId="65" applyNumberFormat="1" applyFont="1" applyFill="1" applyBorder="1" applyAlignment="1">
      <alignment horizontal="center" vertical="center" wrapText="1"/>
      <protection/>
    </xf>
    <xf numFmtId="9" fontId="10" fillId="0" borderId="12" xfId="6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right" vertical="center"/>
    </xf>
    <xf numFmtId="9" fontId="9" fillId="0" borderId="9" xfId="65" applyNumberFormat="1" applyFont="1" applyFill="1" applyBorder="1" applyAlignment="1">
      <alignment horizontal="center" vertical="center" wrapText="1"/>
      <protection/>
    </xf>
    <xf numFmtId="0" fontId="58" fillId="0" borderId="9" xfId="65" applyFont="1" applyBorder="1" applyAlignment="1">
      <alignment horizontal="center" vertical="center" wrapText="1"/>
      <protection/>
    </xf>
    <xf numFmtId="0" fontId="60" fillId="0" borderId="11" xfId="65" applyFont="1" applyFill="1" applyBorder="1" applyAlignment="1">
      <alignment horizontal="center" vertical="center" wrapText="1"/>
      <protection/>
    </xf>
    <xf numFmtId="0" fontId="60" fillId="0" borderId="13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vertical="center" wrapText="1"/>
      <protection/>
    </xf>
    <xf numFmtId="0" fontId="10" fillId="0" borderId="9" xfId="65" applyNumberFormat="1" applyFont="1" applyFill="1" applyBorder="1" applyAlignment="1" applyProtection="1">
      <alignment horizontal="center" vertical="center" wrapText="1"/>
      <protection/>
    </xf>
    <xf numFmtId="9" fontId="10" fillId="0" borderId="13" xfId="65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left" vertical="center" wrapText="1"/>
      <protection/>
    </xf>
    <xf numFmtId="4" fontId="14" fillId="0" borderId="18" xfId="0" applyNumberFormat="1" applyFont="1" applyBorder="1" applyAlignment="1" applyProtection="1">
      <alignment horizontal="right" vertical="center"/>
      <protection/>
    </xf>
    <xf numFmtId="4" fontId="14" fillId="0" borderId="20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4" fillId="0" borderId="2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4" fontId="14" fillId="0" borderId="18" xfId="0" applyNumberFormat="1" applyFont="1" applyBorder="1" applyAlignment="1" applyProtection="1">
      <alignment horizontal="right" vertical="center" wrapText="1"/>
      <protection/>
    </xf>
    <xf numFmtId="4" fontId="14" fillId="0" borderId="17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49" fontId="14" fillId="0" borderId="25" xfId="0" applyNumberFormat="1" applyFont="1" applyBorder="1" applyAlignment="1" applyProtection="1">
      <alignment horizontal="center" vertical="center" wrapText="1"/>
      <protection/>
    </xf>
    <xf numFmtId="37" fontId="14" fillId="0" borderId="25" xfId="0" applyNumberFormat="1" applyFont="1" applyBorder="1" applyAlignment="1" applyProtection="1">
      <alignment horizontal="center" vertical="center" wrapText="1"/>
      <protection/>
    </xf>
    <xf numFmtId="37" fontId="14" fillId="0" borderId="19" xfId="0" applyNumberFormat="1" applyFont="1" applyBorder="1" applyAlignment="1" applyProtection="1">
      <alignment horizontal="center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14" fillId="0" borderId="22" xfId="0" applyNumberFormat="1" applyFont="1" applyBorder="1" applyAlignment="1" applyProtection="1">
      <alignment horizontal="center" vertical="center"/>
      <protection/>
    </xf>
    <xf numFmtId="4" fontId="14" fillId="0" borderId="17" xfId="0" applyNumberFormat="1" applyFont="1" applyBorder="1" applyAlignment="1" applyProtection="1">
      <alignment horizontal="left" vertical="center"/>
      <protection/>
    </xf>
    <xf numFmtId="4" fontId="14" fillId="0" borderId="19" xfId="0" applyNumberFormat="1" applyFont="1" applyBorder="1" applyAlignment="1" applyProtection="1">
      <alignment horizontal="right" vertical="center" wrapText="1"/>
      <protection/>
    </xf>
    <xf numFmtId="4" fontId="14" fillId="0" borderId="21" xfId="0" applyNumberFormat="1" applyFont="1" applyBorder="1" applyAlignment="1" applyProtection="1">
      <alignment vertical="center"/>
      <protection/>
    </xf>
    <xf numFmtId="49" fontId="14" fillId="0" borderId="21" xfId="0" applyNumberFormat="1" applyFont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 horizontal="left" vertical="center"/>
      <protection/>
    </xf>
    <xf numFmtId="4" fontId="14" fillId="0" borderId="22" xfId="0" applyNumberFormat="1" applyFont="1" applyBorder="1" applyAlignment="1" applyProtection="1">
      <alignment horizontal="right" vertical="center" wrapText="1"/>
      <protection/>
    </xf>
    <xf numFmtId="49" fontId="14" fillId="0" borderId="18" xfId="0" applyNumberFormat="1" applyFont="1" applyBorder="1" applyAlignment="1" applyProtection="1">
      <alignment vertical="center"/>
      <protection/>
    </xf>
    <xf numFmtId="4" fontId="14" fillId="0" borderId="18" xfId="0" applyNumberFormat="1" applyFont="1" applyBorder="1" applyAlignment="1" applyProtection="1">
      <alignment/>
      <protection/>
    </xf>
    <xf numFmtId="4" fontId="14" fillId="0" borderId="18" xfId="0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4" fontId="14" fillId="0" borderId="21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/>
      <protection/>
    </xf>
    <xf numFmtId="4" fontId="14" fillId="0" borderId="20" xfId="0" applyNumberFormat="1" applyFont="1" applyBorder="1" applyAlignment="1" applyProtection="1">
      <alignment horizontal="right" vertical="center" wrapText="1"/>
      <protection/>
    </xf>
    <xf numFmtId="0" fontId="14" fillId="0" borderId="18" xfId="0" applyFont="1" applyBorder="1" applyAlignment="1" applyProtection="1">
      <alignment/>
      <protection/>
    </xf>
    <xf numFmtId="4" fontId="14" fillId="0" borderId="21" xfId="0" applyNumberFormat="1" applyFont="1" applyBorder="1" applyAlignment="1" applyProtection="1">
      <alignment horizontal="left" vertical="center"/>
      <protection/>
    </xf>
    <xf numFmtId="4" fontId="14" fillId="0" borderId="19" xfId="0" applyNumberFormat="1" applyFont="1" applyBorder="1" applyAlignment="1" applyProtection="1">
      <alignment horizontal="right" vertical="center"/>
      <protection/>
    </xf>
    <xf numFmtId="4" fontId="14" fillId="0" borderId="21" xfId="0" applyNumberFormat="1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/>
      <protection/>
    </xf>
    <xf numFmtId="4" fontId="14" fillId="0" borderId="22" xfId="0" applyNumberFormat="1" applyFont="1" applyBorder="1" applyAlignment="1" applyProtection="1">
      <alignment horizontal="righ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22" sqref="B22"/>
    </sheetView>
  </sheetViews>
  <sheetFormatPr defaultColWidth="9.140625" defaultRowHeight="12.75" customHeight="1"/>
  <cols>
    <col min="1" max="1" width="44.421875" style="59" customWidth="1"/>
    <col min="2" max="2" width="24.28125" style="59" customWidth="1"/>
    <col min="3" max="3" width="54.28125" style="59" customWidth="1"/>
    <col min="4" max="4" width="25.00390625" style="59" customWidth="1"/>
    <col min="5" max="255" width="9.140625" style="59" customWidth="1"/>
  </cols>
  <sheetData>
    <row r="2" spans="1:4" s="59" customFormat="1" ht="29.25" customHeight="1">
      <c r="A2" s="91" t="s">
        <v>0</v>
      </c>
      <c r="B2" s="91"/>
      <c r="C2" s="91"/>
      <c r="D2" s="91"/>
    </row>
    <row r="3" spans="1:4" s="59" customFormat="1" ht="17.25" customHeight="1">
      <c r="A3" s="74" t="s">
        <v>1</v>
      </c>
      <c r="B3" s="75"/>
      <c r="C3" s="75"/>
      <c r="D3" s="76" t="s">
        <v>2</v>
      </c>
    </row>
    <row r="4" spans="1:4" s="59" customFormat="1" ht="17.25" customHeight="1">
      <c r="A4" s="62" t="s">
        <v>3</v>
      </c>
      <c r="B4" s="62"/>
      <c r="C4" s="62" t="s">
        <v>4</v>
      </c>
      <c r="D4" s="62"/>
    </row>
    <row r="5" spans="1:4" s="59" customFormat="1" ht="17.25" customHeight="1">
      <c r="A5" s="62" t="s">
        <v>5</v>
      </c>
      <c r="B5" s="63" t="s">
        <v>6</v>
      </c>
      <c r="C5" s="77" t="s">
        <v>7</v>
      </c>
      <c r="D5" s="77" t="s">
        <v>6</v>
      </c>
    </row>
    <row r="6" spans="1:4" s="59" customFormat="1" ht="17.25" customHeight="1">
      <c r="A6" s="93" t="s">
        <v>8</v>
      </c>
      <c r="B6" s="94">
        <v>10172641.5</v>
      </c>
      <c r="C6" s="113" t="str">
        <f>'支出总表（引用）'!A8</f>
        <v>社会保障和就业支出</v>
      </c>
      <c r="D6" s="101">
        <f>'支出总表（引用）'!B8</f>
        <v>225150.92</v>
      </c>
    </row>
    <row r="7" spans="1:4" s="59" customFormat="1" ht="17.25" customHeight="1">
      <c r="A7" s="93" t="s">
        <v>9</v>
      </c>
      <c r="B7" s="94">
        <v>10172641.5</v>
      </c>
      <c r="C7" s="113" t="str">
        <f>'支出总表（引用）'!A9</f>
        <v>卫生健康支出</v>
      </c>
      <c r="D7" s="101">
        <f>'支出总表（引用）'!B9</f>
        <v>137919.98</v>
      </c>
    </row>
    <row r="8" spans="1:4" s="59" customFormat="1" ht="17.25" customHeight="1">
      <c r="A8" s="93" t="s">
        <v>10</v>
      </c>
      <c r="B8" s="94"/>
      <c r="C8" s="113" t="str">
        <f>'支出总表（引用）'!A10</f>
        <v>农林水支出</v>
      </c>
      <c r="D8" s="101">
        <f>'支出总表（引用）'!B10</f>
        <v>10973690.52</v>
      </c>
    </row>
    <row r="9" spans="1:4" s="59" customFormat="1" ht="17.25" customHeight="1">
      <c r="A9" s="93" t="s">
        <v>11</v>
      </c>
      <c r="B9" s="94"/>
      <c r="C9" s="113">
        <f>'支出总表（引用）'!A11</f>
        <v>0</v>
      </c>
      <c r="D9" s="101">
        <f>'支出总表（引用）'!B11</f>
        <v>0</v>
      </c>
    </row>
    <row r="10" spans="1:4" s="59" customFormat="1" ht="17.25" customHeight="1">
      <c r="A10" s="93" t="s">
        <v>12</v>
      </c>
      <c r="B10" s="94"/>
      <c r="C10" s="113">
        <f>'支出总表（引用）'!A12</f>
        <v>0</v>
      </c>
      <c r="D10" s="101">
        <f>'支出总表（引用）'!B12</f>
        <v>0</v>
      </c>
    </row>
    <row r="11" spans="1:4" s="59" customFormat="1" ht="17.25" customHeight="1">
      <c r="A11" s="93" t="s">
        <v>13</v>
      </c>
      <c r="B11" s="94"/>
      <c r="C11" s="113">
        <f>'支出总表（引用）'!A13</f>
        <v>0</v>
      </c>
      <c r="D11" s="101">
        <f>'支出总表（引用）'!B13</f>
        <v>0</v>
      </c>
    </row>
    <row r="12" spans="1:4" s="59" customFormat="1" ht="17.25" customHeight="1">
      <c r="A12" s="93" t="s">
        <v>14</v>
      </c>
      <c r="B12" s="94"/>
      <c r="C12" s="113">
        <f>'支出总表（引用）'!A14</f>
        <v>0</v>
      </c>
      <c r="D12" s="101">
        <f>'支出总表（引用）'!B14</f>
        <v>0</v>
      </c>
    </row>
    <row r="13" spans="1:4" s="59" customFormat="1" ht="17.25" customHeight="1">
      <c r="A13" s="93" t="s">
        <v>15</v>
      </c>
      <c r="B13" s="94"/>
      <c r="C13" s="113">
        <f>'支出总表（引用）'!A15</f>
        <v>0</v>
      </c>
      <c r="D13" s="101">
        <f>'支出总表（引用）'!B15</f>
        <v>0</v>
      </c>
    </row>
    <row r="14" spans="1:4" s="59" customFormat="1" ht="17.25" customHeight="1">
      <c r="A14" s="93" t="s">
        <v>16</v>
      </c>
      <c r="B14" s="94"/>
      <c r="C14" s="113">
        <f>'支出总表（引用）'!A16</f>
        <v>0</v>
      </c>
      <c r="D14" s="101">
        <f>'支出总表（引用）'!B16</f>
        <v>0</v>
      </c>
    </row>
    <row r="15" spans="1:4" s="59" customFormat="1" ht="17.25" customHeight="1">
      <c r="A15" s="93" t="s">
        <v>17</v>
      </c>
      <c r="B15" s="79"/>
      <c r="C15" s="113">
        <f>'支出总表（引用）'!A17</f>
        <v>0</v>
      </c>
      <c r="D15" s="101">
        <f>'支出总表（引用）'!B17</f>
        <v>0</v>
      </c>
    </row>
    <row r="16" spans="1:4" s="59" customFormat="1" ht="17.25" customHeight="1">
      <c r="A16" s="98"/>
      <c r="B16" s="99"/>
      <c r="C16" s="113">
        <f>'支出总表（引用）'!A18</f>
        <v>0</v>
      </c>
      <c r="D16" s="101">
        <f>'支出总表（引用）'!B18</f>
        <v>0</v>
      </c>
    </row>
    <row r="17" spans="1:4" s="59" customFormat="1" ht="17.25" customHeight="1">
      <c r="A17" s="98"/>
      <c r="B17" s="79"/>
      <c r="C17" s="113">
        <f>'支出总表（引用）'!A19</f>
        <v>0</v>
      </c>
      <c r="D17" s="101">
        <f>'支出总表（引用）'!B19</f>
        <v>0</v>
      </c>
    </row>
    <row r="18" spans="1:4" s="59" customFormat="1" ht="17.25" customHeight="1">
      <c r="A18" s="98"/>
      <c r="B18" s="79"/>
      <c r="C18" s="113">
        <f>'支出总表（引用）'!A20</f>
        <v>0</v>
      </c>
      <c r="D18" s="101">
        <f>'支出总表（引用）'!B20</f>
        <v>0</v>
      </c>
    </row>
    <row r="19" spans="1:4" s="59" customFormat="1" ht="17.25" customHeight="1">
      <c r="A19" s="101"/>
      <c r="B19" s="79"/>
      <c r="C19" s="113">
        <f>'支出总表（引用）'!A21</f>
        <v>0</v>
      </c>
      <c r="D19" s="101">
        <f>'支出总表（引用）'!B21</f>
        <v>0</v>
      </c>
    </row>
    <row r="20" spans="1:4" s="59" customFormat="1" ht="17.25" customHeight="1">
      <c r="A20" s="98"/>
      <c r="B20" s="79"/>
      <c r="C20" s="113">
        <f>'支出总表（引用）'!A22</f>
        <v>0</v>
      </c>
      <c r="D20" s="101">
        <f>'支出总表（引用）'!B22</f>
        <v>0</v>
      </c>
    </row>
    <row r="21" spans="1:4" s="59" customFormat="1" ht="17.25" customHeight="1">
      <c r="A21" s="98"/>
      <c r="B21" s="79"/>
      <c r="C21" s="113">
        <f>'支出总表（引用）'!A23</f>
        <v>0</v>
      </c>
      <c r="D21" s="101">
        <f>'支出总表（引用）'!B23</f>
        <v>0</v>
      </c>
    </row>
    <row r="22" spans="1:4" s="59" customFormat="1" ht="17.25" customHeight="1">
      <c r="A22" s="98"/>
      <c r="B22" s="79"/>
      <c r="C22" s="113">
        <f>'支出总表（引用）'!A24</f>
        <v>0</v>
      </c>
      <c r="D22" s="101">
        <f>'支出总表（引用）'!B24</f>
        <v>0</v>
      </c>
    </row>
    <row r="23" spans="1:4" s="59" customFormat="1" ht="17.25" customHeight="1">
      <c r="A23" s="98"/>
      <c r="B23" s="79"/>
      <c r="C23" s="113">
        <f>'支出总表（引用）'!A25</f>
        <v>0</v>
      </c>
      <c r="D23" s="101">
        <f>'支出总表（引用）'!B25</f>
        <v>0</v>
      </c>
    </row>
    <row r="24" spans="1:4" s="59" customFormat="1" ht="17.25" customHeight="1">
      <c r="A24" s="98"/>
      <c r="B24" s="79"/>
      <c r="C24" s="113">
        <f>'支出总表（引用）'!A26</f>
        <v>0</v>
      </c>
      <c r="D24" s="101">
        <f>'支出总表（引用）'!B26</f>
        <v>0</v>
      </c>
    </row>
    <row r="25" spans="1:4" s="59" customFormat="1" ht="17.25" customHeight="1">
      <c r="A25" s="98"/>
      <c r="B25" s="79"/>
      <c r="C25" s="113">
        <f>'支出总表（引用）'!A27</f>
        <v>0</v>
      </c>
      <c r="D25" s="101">
        <f>'支出总表（引用）'!B27</f>
        <v>0</v>
      </c>
    </row>
    <row r="26" spans="1:4" s="59" customFormat="1" ht="19.5" customHeight="1">
      <c r="A26" s="98"/>
      <c r="B26" s="79"/>
      <c r="C26" s="113">
        <f>'支出总表（引用）'!A28</f>
        <v>0</v>
      </c>
      <c r="D26" s="101">
        <f>'支出总表（引用）'!B28</f>
        <v>0</v>
      </c>
    </row>
    <row r="27" spans="1:4" s="59" customFormat="1" ht="19.5" customHeight="1">
      <c r="A27" s="98"/>
      <c r="B27" s="79"/>
      <c r="C27" s="113">
        <f>'支出总表（引用）'!A29</f>
        <v>0</v>
      </c>
      <c r="D27" s="101">
        <f>'支出总表（引用）'!B29</f>
        <v>0</v>
      </c>
    </row>
    <row r="28" spans="1:4" s="59" customFormat="1" ht="19.5" customHeight="1">
      <c r="A28" s="98"/>
      <c r="B28" s="79"/>
      <c r="C28" s="113">
        <f>'支出总表（引用）'!A30</f>
        <v>0</v>
      </c>
      <c r="D28" s="101">
        <f>'支出总表（引用）'!B30</f>
        <v>0</v>
      </c>
    </row>
    <row r="29" spans="1:4" s="59" customFormat="1" ht="19.5" customHeight="1">
      <c r="A29" s="98"/>
      <c r="B29" s="79"/>
      <c r="C29" s="113">
        <f>'支出总表（引用）'!A31</f>
        <v>0</v>
      </c>
      <c r="D29" s="101">
        <f>'支出总表（引用）'!B31</f>
        <v>0</v>
      </c>
    </row>
    <row r="30" spans="1:4" s="59" customFormat="1" ht="19.5" customHeight="1">
      <c r="A30" s="98"/>
      <c r="B30" s="79"/>
      <c r="C30" s="113">
        <f>'支出总表（引用）'!A32</f>
        <v>0</v>
      </c>
      <c r="D30" s="101">
        <f>'支出总表（引用）'!B32</f>
        <v>0</v>
      </c>
    </row>
    <row r="31" spans="1:4" s="59" customFormat="1" ht="19.5" customHeight="1">
      <c r="A31" s="98"/>
      <c r="B31" s="79"/>
      <c r="C31" s="113">
        <f>'支出总表（引用）'!A33</f>
        <v>0</v>
      </c>
      <c r="D31" s="101">
        <f>'支出总表（引用）'!B33</f>
        <v>0</v>
      </c>
    </row>
    <row r="32" spans="1:4" s="59" customFormat="1" ht="19.5" customHeight="1">
      <c r="A32" s="98"/>
      <c r="B32" s="79"/>
      <c r="C32" s="113">
        <f>'支出总表（引用）'!A34</f>
        <v>0</v>
      </c>
      <c r="D32" s="101">
        <f>'支出总表（引用）'!B34</f>
        <v>0</v>
      </c>
    </row>
    <row r="33" spans="1:4" s="59" customFormat="1" ht="19.5" customHeight="1">
      <c r="A33" s="98"/>
      <c r="B33" s="79"/>
      <c r="C33" s="113">
        <f>'支出总表（引用）'!A35</f>
        <v>0</v>
      </c>
      <c r="D33" s="101">
        <f>'支出总表（引用）'!B35</f>
        <v>0</v>
      </c>
    </row>
    <row r="34" spans="1:4" s="59" customFormat="1" ht="19.5" customHeight="1">
      <c r="A34" s="98"/>
      <c r="B34" s="79"/>
      <c r="C34" s="113">
        <f>'支出总表（引用）'!A36</f>
        <v>0</v>
      </c>
      <c r="D34" s="101">
        <f>'支出总表（引用）'!B36</f>
        <v>0</v>
      </c>
    </row>
    <row r="35" spans="1:4" s="59" customFormat="1" ht="19.5" customHeight="1">
      <c r="A35" s="98"/>
      <c r="B35" s="79"/>
      <c r="C35" s="113">
        <f>'支出总表（引用）'!A37</f>
        <v>0</v>
      </c>
      <c r="D35" s="101">
        <f>'支出总表（引用）'!B37</f>
        <v>0</v>
      </c>
    </row>
    <row r="36" spans="1:4" s="59" customFormat="1" ht="19.5" customHeight="1">
      <c r="A36" s="98"/>
      <c r="B36" s="79"/>
      <c r="C36" s="113">
        <f>'支出总表（引用）'!A38</f>
        <v>0</v>
      </c>
      <c r="D36" s="101">
        <f>'支出总表（引用）'!B38</f>
        <v>0</v>
      </c>
    </row>
    <row r="37" spans="1:4" s="59" customFormat="1" ht="19.5" customHeight="1">
      <c r="A37" s="98"/>
      <c r="B37" s="79"/>
      <c r="C37" s="113">
        <f>'支出总表（引用）'!A39</f>
        <v>0</v>
      </c>
      <c r="D37" s="101">
        <f>'支出总表（引用）'!B39</f>
        <v>0</v>
      </c>
    </row>
    <row r="38" spans="1:4" s="59" customFormat="1" ht="19.5" customHeight="1">
      <c r="A38" s="98"/>
      <c r="B38" s="79"/>
      <c r="C38" s="113">
        <f>'支出总表（引用）'!A40</f>
        <v>0</v>
      </c>
      <c r="D38" s="101">
        <f>'支出总表（引用）'!B40</f>
        <v>0</v>
      </c>
    </row>
    <row r="39" spans="1:4" s="59" customFormat="1" ht="19.5" customHeight="1">
      <c r="A39" s="98"/>
      <c r="B39" s="79"/>
      <c r="C39" s="113">
        <f>'支出总表（引用）'!A41</f>
        <v>0</v>
      </c>
      <c r="D39" s="101">
        <f>'支出总表（引用）'!B41</f>
        <v>0</v>
      </c>
    </row>
    <row r="40" spans="1:4" s="59" customFormat="1" ht="19.5" customHeight="1">
      <c r="A40" s="98"/>
      <c r="B40" s="79"/>
      <c r="C40" s="113">
        <f>'支出总表（引用）'!A42</f>
        <v>0</v>
      </c>
      <c r="D40" s="101">
        <f>'支出总表（引用）'!B42</f>
        <v>0</v>
      </c>
    </row>
    <row r="41" spans="1:4" s="59" customFormat="1" ht="19.5" customHeight="1">
      <c r="A41" s="98"/>
      <c r="B41" s="79"/>
      <c r="C41" s="113">
        <f>'支出总表（引用）'!A43</f>
        <v>0</v>
      </c>
      <c r="D41" s="101">
        <f>'支出总表（引用）'!B43</f>
        <v>0</v>
      </c>
    </row>
    <row r="42" spans="1:4" s="59" customFormat="1" ht="19.5" customHeight="1">
      <c r="A42" s="98"/>
      <c r="B42" s="79"/>
      <c r="C42" s="113">
        <f>'支出总表（引用）'!A44</f>
        <v>0</v>
      </c>
      <c r="D42" s="101">
        <f>'支出总表（引用）'!B44</f>
        <v>0</v>
      </c>
    </row>
    <row r="43" spans="1:4" s="59" customFormat="1" ht="19.5" customHeight="1">
      <c r="A43" s="98"/>
      <c r="B43" s="79"/>
      <c r="C43" s="113">
        <f>'支出总表（引用）'!A45</f>
        <v>0</v>
      </c>
      <c r="D43" s="101">
        <f>'支出总表（引用）'!B45</f>
        <v>0</v>
      </c>
    </row>
    <row r="44" spans="1:4" s="59" customFormat="1" ht="19.5" customHeight="1">
      <c r="A44" s="98"/>
      <c r="B44" s="79"/>
      <c r="C44" s="113">
        <f>'支出总表（引用）'!A46</f>
        <v>0</v>
      </c>
      <c r="D44" s="101">
        <f>'支出总表（引用）'!B46</f>
        <v>0</v>
      </c>
    </row>
    <row r="45" spans="1:4" s="59" customFormat="1" ht="19.5" customHeight="1">
      <c r="A45" s="98"/>
      <c r="B45" s="79"/>
      <c r="C45" s="113">
        <f>'支出总表（引用）'!A47</f>
        <v>0</v>
      </c>
      <c r="D45" s="101">
        <f>'支出总表（引用）'!B47</f>
        <v>0</v>
      </c>
    </row>
    <row r="46" spans="1:4" s="59" customFormat="1" ht="19.5" customHeight="1">
      <c r="A46" s="98"/>
      <c r="B46" s="79"/>
      <c r="C46" s="113">
        <f>'支出总表（引用）'!A48</f>
        <v>0</v>
      </c>
      <c r="D46" s="101">
        <f>'支出总表（引用）'!B48</f>
        <v>0</v>
      </c>
    </row>
    <row r="47" spans="1:4" s="59" customFormat="1" ht="19.5" customHeight="1">
      <c r="A47" s="98"/>
      <c r="B47" s="79"/>
      <c r="C47" s="113">
        <f>'支出总表（引用）'!A49</f>
        <v>0</v>
      </c>
      <c r="D47" s="101">
        <f>'支出总表（引用）'!B49</f>
        <v>0</v>
      </c>
    </row>
    <row r="48" spans="1:4" s="59" customFormat="1" ht="19.5" customHeight="1">
      <c r="A48" s="98"/>
      <c r="B48" s="79"/>
      <c r="C48" s="113">
        <f>'支出总表（引用）'!A50</f>
        <v>0</v>
      </c>
      <c r="D48" s="101">
        <f>'支出总表（引用）'!B50</f>
        <v>0</v>
      </c>
    </row>
    <row r="49" spans="1:4" s="59" customFormat="1" ht="17.25" customHeight="1">
      <c r="A49" s="102" t="s">
        <v>18</v>
      </c>
      <c r="B49" s="94">
        <f>SUM(B6,B11,B12,B13,B14,B15)</f>
        <v>10172641.5</v>
      </c>
      <c r="C49" s="102" t="s">
        <v>19</v>
      </c>
      <c r="D49" s="79">
        <f>'支出总表（引用）'!B7</f>
        <v>11336761.42</v>
      </c>
    </row>
    <row r="50" spans="1:4" s="59" customFormat="1" ht="17.25" customHeight="1">
      <c r="A50" s="93" t="s">
        <v>20</v>
      </c>
      <c r="B50" s="94"/>
      <c r="C50" s="114" t="s">
        <v>21</v>
      </c>
      <c r="D50" s="79"/>
    </row>
    <row r="51" spans="1:4" s="59" customFormat="1" ht="17.25" customHeight="1">
      <c r="A51" s="93" t="s">
        <v>22</v>
      </c>
      <c r="B51" s="115">
        <v>1164119.92</v>
      </c>
      <c r="C51" s="116"/>
      <c r="D51" s="79"/>
    </row>
    <row r="52" spans="1:4" s="59" customFormat="1" ht="17.25" customHeight="1">
      <c r="A52" s="117"/>
      <c r="B52" s="118"/>
      <c r="C52" s="116"/>
      <c r="D52" s="79"/>
    </row>
    <row r="53" spans="1:4" s="59" customFormat="1" ht="17.25" customHeight="1">
      <c r="A53" s="102" t="s">
        <v>23</v>
      </c>
      <c r="B53" s="119">
        <f>SUM(B49,B50,B51)</f>
        <v>11336761.42</v>
      </c>
      <c r="C53" s="102" t="s">
        <v>24</v>
      </c>
      <c r="D53" s="79">
        <f>B53</f>
        <v>11336761.42</v>
      </c>
    </row>
    <row r="54" spans="1:254" s="59" customFormat="1" ht="19.5" customHeight="1">
      <c r="A54" s="69"/>
      <c r="B54" s="69"/>
      <c r="C54" s="69"/>
      <c r="D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</row>
    <row r="55" spans="1:254" s="59" customFormat="1" ht="19.5" customHeight="1">
      <c r="A55" s="69"/>
      <c r="B55" s="69"/>
      <c r="C55" s="69"/>
      <c r="D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</row>
    <row r="56" spans="1:254" s="59" customFormat="1" ht="19.5" customHeight="1">
      <c r="A56" s="69"/>
      <c r="B56" s="69"/>
      <c r="C56" s="69"/>
      <c r="D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</row>
    <row r="57" spans="1:254" s="59" customFormat="1" ht="19.5" customHeight="1">
      <c r="A57" s="69"/>
      <c r="B57" s="69"/>
      <c r="C57" s="69"/>
      <c r="D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</row>
    <row r="58" spans="1:254" s="59" customFormat="1" ht="19.5" customHeight="1">
      <c r="A58" s="69"/>
      <c r="B58" s="69"/>
      <c r="C58" s="69"/>
      <c r="D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</row>
    <row r="59" spans="1:254" s="59" customFormat="1" ht="19.5" customHeight="1">
      <c r="A59" s="69"/>
      <c r="B59" s="69"/>
      <c r="C59" s="69"/>
      <c r="D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</row>
    <row r="60" spans="1:254" s="59" customFormat="1" ht="19.5" customHeight="1">
      <c r="A60" s="69"/>
      <c r="B60" s="69"/>
      <c r="C60" s="69"/>
      <c r="D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</row>
    <row r="61" spans="1:254" s="59" customFormat="1" ht="19.5" customHeight="1">
      <c r="A61" s="69"/>
      <c r="B61" s="69"/>
      <c r="C61" s="69"/>
      <c r="D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</row>
    <row r="62" spans="1:254" s="59" customFormat="1" ht="19.5" customHeight="1">
      <c r="A62" s="69"/>
      <c r="B62" s="69"/>
      <c r="C62" s="69"/>
      <c r="D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</row>
    <row r="63" spans="1:254" s="59" customFormat="1" ht="19.5" customHeight="1">
      <c r="A63" s="69"/>
      <c r="B63" s="69"/>
      <c r="C63" s="69"/>
      <c r="D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</row>
    <row r="64" spans="1:254" s="59" customFormat="1" ht="19.5" customHeight="1">
      <c r="A64" s="69"/>
      <c r="B64" s="69"/>
      <c r="C64" s="69"/>
      <c r="D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</row>
    <row r="65" spans="1:254" s="59" customFormat="1" ht="19.5" customHeight="1">
      <c r="A65" s="69"/>
      <c r="B65" s="69"/>
      <c r="C65" s="69"/>
      <c r="D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</row>
    <row r="66" spans="1:254" s="59" customFormat="1" ht="19.5" customHeight="1">
      <c r="A66" s="69"/>
      <c r="B66" s="69"/>
      <c r="C66" s="69"/>
      <c r="D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</row>
    <row r="67" spans="1:254" s="59" customFormat="1" ht="19.5" customHeight="1">
      <c r="A67" s="69"/>
      <c r="B67" s="69"/>
      <c r="C67" s="69"/>
      <c r="D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</row>
    <row r="68" spans="1:254" s="59" customFormat="1" ht="19.5" customHeight="1">
      <c r="A68" s="69"/>
      <c r="B68" s="69"/>
      <c r="C68" s="69"/>
      <c r="D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</row>
    <row r="69" spans="1:254" s="59" customFormat="1" ht="19.5" customHeight="1">
      <c r="A69" s="69"/>
      <c r="B69" s="69"/>
      <c r="C69" s="69"/>
      <c r="D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</row>
    <row r="70" spans="1:254" s="59" customFormat="1" ht="19.5" customHeight="1">
      <c r="A70" s="69"/>
      <c r="B70" s="69"/>
      <c r="C70" s="69"/>
      <c r="D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</row>
    <row r="71" spans="1:254" s="59" customFormat="1" ht="19.5" customHeight="1">
      <c r="A71" s="69"/>
      <c r="B71" s="69"/>
      <c r="C71" s="69"/>
      <c r="D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</row>
    <row r="72" spans="1:254" s="59" customFormat="1" ht="19.5" customHeight="1">
      <c r="A72" s="69"/>
      <c r="B72" s="69"/>
      <c r="C72" s="69"/>
      <c r="D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</row>
    <row r="73" spans="1:254" s="59" customFormat="1" ht="19.5" customHeight="1">
      <c r="A73" s="69"/>
      <c r="B73" s="69"/>
      <c r="C73" s="69"/>
      <c r="D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</row>
    <row r="74" spans="1:254" s="59" customFormat="1" ht="19.5" customHeight="1">
      <c r="A74" s="69"/>
      <c r="B74" s="69"/>
      <c r="C74" s="69"/>
      <c r="D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</row>
    <row r="75" spans="1:254" s="59" customFormat="1" ht="19.5" customHeight="1">
      <c r="A75" s="69"/>
      <c r="B75" s="69"/>
      <c r="C75" s="69"/>
      <c r="D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</row>
    <row r="76" spans="1:254" s="59" customFormat="1" ht="19.5" customHeight="1">
      <c r="A76" s="69"/>
      <c r="B76" s="69"/>
      <c r="C76" s="69"/>
      <c r="D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</row>
    <row r="77" spans="1:254" s="59" customFormat="1" ht="19.5" customHeight="1">
      <c r="A77" s="69"/>
      <c r="B77" s="69"/>
      <c r="C77" s="69"/>
      <c r="D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</row>
    <row r="78" spans="1:254" s="59" customFormat="1" ht="19.5" customHeight="1">
      <c r="A78" s="69"/>
      <c r="B78" s="69"/>
      <c r="C78" s="69"/>
      <c r="D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</row>
    <row r="79" spans="1:254" s="59" customFormat="1" ht="19.5" customHeight="1">
      <c r="A79" s="69"/>
      <c r="B79" s="69"/>
      <c r="C79" s="69"/>
      <c r="D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</row>
    <row r="80" spans="1:254" s="59" customFormat="1" ht="19.5" customHeight="1">
      <c r="A80" s="69"/>
      <c r="B80" s="69"/>
      <c r="C80" s="69"/>
      <c r="D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</row>
    <row r="81" spans="1:254" s="59" customFormat="1" ht="19.5" customHeight="1">
      <c r="A81" s="69"/>
      <c r="B81" s="69"/>
      <c r="C81" s="69"/>
      <c r="D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</row>
    <row r="82" spans="1:254" s="59" customFormat="1" ht="19.5" customHeight="1">
      <c r="A82" s="69"/>
      <c r="B82" s="69"/>
      <c r="C82" s="69"/>
      <c r="D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</row>
    <row r="83" spans="1:254" s="59" customFormat="1" ht="19.5" customHeight="1">
      <c r="A83" s="69"/>
      <c r="B83" s="69"/>
      <c r="C83" s="69"/>
      <c r="D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</row>
    <row r="84" spans="1:254" s="59" customFormat="1" ht="19.5" customHeight="1">
      <c r="A84" s="69"/>
      <c r="B84" s="69"/>
      <c r="C84" s="69"/>
      <c r="D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</row>
    <row r="85" spans="1:254" s="59" customFormat="1" ht="19.5" customHeight="1">
      <c r="A85" s="69"/>
      <c r="B85" s="69"/>
      <c r="C85" s="69"/>
      <c r="D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</row>
    <row r="86" spans="1:254" s="59" customFormat="1" ht="19.5" customHeight="1">
      <c r="A86" s="69"/>
      <c r="B86" s="69"/>
      <c r="C86" s="69"/>
      <c r="D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</row>
    <row r="87" spans="1:254" s="59" customFormat="1" ht="19.5" customHeight="1">
      <c r="A87" s="69"/>
      <c r="B87" s="69"/>
      <c r="C87" s="69"/>
      <c r="D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</row>
    <row r="88" spans="1:254" s="59" customFormat="1" ht="19.5" customHeight="1">
      <c r="A88" s="69"/>
      <c r="B88" s="69"/>
      <c r="C88" s="69"/>
      <c r="D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</row>
    <row r="89" spans="1:254" s="59" customFormat="1" ht="19.5" customHeight="1">
      <c r="A89" s="69"/>
      <c r="B89" s="69"/>
      <c r="C89" s="69"/>
      <c r="D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</row>
    <row r="90" spans="1:254" s="59" customFormat="1" ht="19.5" customHeight="1">
      <c r="A90" s="69"/>
      <c r="B90" s="69"/>
      <c r="C90" s="69"/>
      <c r="D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</row>
    <row r="91" spans="1:254" s="59" customFormat="1" ht="19.5" customHeight="1">
      <c r="A91" s="69"/>
      <c r="B91" s="69"/>
      <c r="C91" s="69"/>
      <c r="D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</row>
    <row r="92" spans="1:254" s="59" customFormat="1" ht="19.5" customHeight="1">
      <c r="A92" s="69"/>
      <c r="B92" s="69"/>
      <c r="C92" s="69"/>
      <c r="D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</row>
    <row r="93" spans="1:254" s="59" customFormat="1" ht="19.5" customHeight="1">
      <c r="A93" s="69"/>
      <c r="B93" s="69"/>
      <c r="C93" s="69"/>
      <c r="D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</row>
    <row r="94" spans="1:254" s="59" customFormat="1" ht="19.5" customHeight="1">
      <c r="A94" s="69"/>
      <c r="B94" s="69"/>
      <c r="C94" s="69"/>
      <c r="D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</row>
    <row r="95" spans="1:254" s="59" customFormat="1" ht="19.5" customHeight="1">
      <c r="A95" s="69"/>
      <c r="B95" s="69"/>
      <c r="C95" s="69"/>
      <c r="D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5.28125" style="59" customWidth="1"/>
    <col min="2" max="2" width="25.140625" style="59" customWidth="1"/>
    <col min="3" max="3" width="28.8515625" style="59" customWidth="1"/>
    <col min="4" max="4" width="34.57421875" style="59" customWidth="1"/>
    <col min="5" max="9" width="9.140625" style="59" customWidth="1"/>
  </cols>
  <sheetData>
    <row r="1" s="59" customFormat="1" ht="15"/>
    <row r="2" spans="1:4" s="59" customFormat="1" ht="29.25" customHeight="1">
      <c r="A2" s="60" t="s">
        <v>154</v>
      </c>
      <c r="B2" s="60"/>
      <c r="C2" s="60"/>
      <c r="D2" s="60"/>
    </row>
    <row r="3" s="59" customFormat="1" ht="17.25" customHeight="1"/>
    <row r="4" spans="1:4" s="59" customFormat="1" ht="21.75" customHeight="1">
      <c r="A4" s="61" t="s">
        <v>153</v>
      </c>
      <c r="B4" s="62" t="s">
        <v>30</v>
      </c>
      <c r="C4" s="62" t="s">
        <v>78</v>
      </c>
      <c r="D4" s="62" t="s">
        <v>79</v>
      </c>
    </row>
    <row r="5" spans="1:4" s="59" customFormat="1" ht="47.25" customHeight="1">
      <c r="A5" s="61"/>
      <c r="B5" s="62"/>
      <c r="C5" s="62"/>
      <c r="D5" s="62"/>
    </row>
    <row r="6" spans="1:4" s="59" customFormat="1" ht="22.5" customHeight="1">
      <c r="A6" s="63" t="s">
        <v>42</v>
      </c>
      <c r="B6" s="63">
        <v>1</v>
      </c>
      <c r="C6" s="63">
        <v>2</v>
      </c>
      <c r="D6" s="63">
        <v>3</v>
      </c>
    </row>
    <row r="7" spans="1:4" s="59" customFormat="1" ht="27.75" customHeight="1">
      <c r="A7" s="64" t="s">
        <v>43</v>
      </c>
      <c r="B7" s="65">
        <v>10172641.5</v>
      </c>
      <c r="C7" s="66">
        <v>10172641.5</v>
      </c>
      <c r="D7" s="65"/>
    </row>
    <row r="8" spans="1:4" s="59" customFormat="1" ht="27.75" customHeight="1">
      <c r="A8" s="64" t="s">
        <v>45</v>
      </c>
      <c r="B8" s="65">
        <v>202742</v>
      </c>
      <c r="C8" s="66">
        <v>202742</v>
      </c>
      <c r="D8" s="65"/>
    </row>
    <row r="9" spans="1:4" s="59" customFormat="1" ht="27.75" customHeight="1">
      <c r="A9" s="64" t="s">
        <v>55</v>
      </c>
      <c r="B9" s="65">
        <v>116743</v>
      </c>
      <c r="C9" s="66">
        <v>116743</v>
      </c>
      <c r="D9" s="65"/>
    </row>
    <row r="10" spans="1:4" s="59" customFormat="1" ht="27.75" customHeight="1">
      <c r="A10" s="64" t="s">
        <v>61</v>
      </c>
      <c r="B10" s="65">
        <v>9853156.5</v>
      </c>
      <c r="C10" s="66">
        <v>9853156.5</v>
      </c>
      <c r="D10" s="65"/>
    </row>
    <row r="11" spans="1:8" s="59" customFormat="1" ht="27.75" customHeight="1">
      <c r="A11" s="67"/>
      <c r="B11" s="68"/>
      <c r="C11" s="68"/>
      <c r="D11" s="68"/>
      <c r="E11" s="69"/>
      <c r="H11" s="69"/>
    </row>
    <row r="12" spans="1:4" s="59" customFormat="1" ht="27.75" customHeight="1">
      <c r="A12" s="69"/>
      <c r="B12" s="69"/>
      <c r="C12" s="69"/>
      <c r="D12" s="69"/>
    </row>
    <row r="13" spans="1:8" s="59" customFormat="1" ht="27.75" customHeight="1">
      <c r="A13" s="69"/>
      <c r="B13" s="69"/>
      <c r="C13" s="69"/>
      <c r="D13" s="69"/>
      <c r="E13" s="69"/>
      <c r="F13" s="69"/>
      <c r="G13" s="69"/>
      <c r="H13" s="69"/>
    </row>
    <row r="14" spans="1:7" s="59" customFormat="1" ht="27.75" customHeight="1">
      <c r="A14" s="69"/>
      <c r="C14" s="69"/>
      <c r="D14" s="69"/>
      <c r="E14" s="69"/>
      <c r="F14" s="69"/>
      <c r="G14" s="69"/>
    </row>
    <row r="15" s="59" customFormat="1" ht="27.75" customHeight="1">
      <c r="C15" s="69"/>
    </row>
    <row r="16" s="59" customFormat="1" ht="27.75" customHeight="1"/>
    <row r="17" s="59" customFormat="1" ht="27.75" customHeight="1"/>
    <row r="18" s="59" customFormat="1" ht="27.75" customHeight="1"/>
    <row r="19" s="59" customFormat="1" ht="27.75" customHeight="1"/>
    <row r="20" s="59" customFormat="1" ht="27.75" customHeight="1"/>
    <row r="21" s="59" customFormat="1" ht="27.75" customHeight="1"/>
    <row r="22" s="59" customFormat="1" ht="27.75" customHeight="1"/>
    <row r="23" s="59" customFormat="1" ht="27.75" customHeight="1"/>
    <row r="24" s="5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I14" sqref="I14:M14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12" width="7.8515625" style="1" customWidth="1"/>
    <col min="13" max="13" width="11.7109375" style="1" customWidth="1"/>
    <col min="14" max="16384" width="7.8515625" style="1" customWidth="1"/>
  </cols>
  <sheetData>
    <row r="1" spans="1:13" s="1" customFormat="1" ht="21" customHeight="1">
      <c r="A1" s="31"/>
      <c r="B1" s="31"/>
      <c r="C1" s="31"/>
      <c r="D1" s="31"/>
      <c r="F1" s="31"/>
      <c r="G1" s="31"/>
      <c r="L1" s="51" t="s">
        <v>155</v>
      </c>
      <c r="M1" s="51"/>
    </row>
    <row r="2" spans="1:13" s="1" customFormat="1" ht="29.25" customHeight="1">
      <c r="A2" s="32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22.5" customHeight="1">
      <c r="A3" s="33" t="s">
        <v>157</v>
      </c>
      <c r="B3" s="33" t="s">
        <v>158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2.5" customHeight="1">
      <c r="A4" s="33" t="s">
        <v>159</v>
      </c>
      <c r="B4" s="34" t="s">
        <v>160</v>
      </c>
      <c r="C4" s="34"/>
      <c r="D4" s="34"/>
      <c r="E4" s="34"/>
      <c r="F4" s="34"/>
      <c r="G4" s="34" t="s">
        <v>161</v>
      </c>
      <c r="H4" s="34">
        <v>6605309</v>
      </c>
      <c r="I4" s="34"/>
      <c r="J4" s="34"/>
      <c r="K4" s="34"/>
      <c r="L4" s="34"/>
      <c r="M4" s="34"/>
    </row>
    <row r="5" spans="1:13" s="1" customFormat="1" ht="22.5" customHeight="1">
      <c r="A5" s="35" t="s">
        <v>162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1" customFormat="1" ht="22.5" customHeight="1">
      <c r="A6" s="33" t="s">
        <v>163</v>
      </c>
      <c r="B6" s="33"/>
      <c r="C6" s="33"/>
      <c r="D6" s="33"/>
      <c r="E6" s="36" t="s">
        <v>164</v>
      </c>
      <c r="F6" s="36"/>
      <c r="G6" s="36"/>
      <c r="H6" s="36"/>
      <c r="I6" s="36"/>
      <c r="J6" s="36"/>
      <c r="K6" s="36"/>
      <c r="L6" s="36"/>
      <c r="M6" s="36"/>
    </row>
    <row r="7" spans="1:13" s="1" customFormat="1" ht="22.5" customHeight="1">
      <c r="A7" s="37" t="s">
        <v>165</v>
      </c>
      <c r="B7" s="37"/>
      <c r="C7" s="37"/>
      <c r="D7" s="37"/>
      <c r="E7" s="33" t="s">
        <v>166</v>
      </c>
      <c r="F7" s="33"/>
      <c r="G7" s="33"/>
      <c r="H7" s="33"/>
      <c r="I7" s="33"/>
      <c r="J7" s="33"/>
      <c r="K7" s="33"/>
      <c r="L7" s="33"/>
      <c r="M7" s="33"/>
    </row>
    <row r="8" spans="1:13" s="1" customFormat="1" ht="22.5" customHeight="1">
      <c r="A8" s="33" t="s">
        <v>167</v>
      </c>
      <c r="B8" s="33"/>
      <c r="C8" s="33"/>
      <c r="D8" s="33"/>
      <c r="E8" s="33" t="s">
        <v>168</v>
      </c>
      <c r="F8" s="33"/>
      <c r="G8" s="33"/>
      <c r="H8" s="33"/>
      <c r="I8" s="33"/>
      <c r="J8" s="33"/>
      <c r="K8" s="33"/>
      <c r="L8" s="33"/>
      <c r="M8" s="33"/>
    </row>
    <row r="9" spans="1:13" s="1" customFormat="1" ht="22.5" customHeight="1">
      <c r="A9" s="38" t="s">
        <v>169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s="1" customFormat="1" ht="22.5" customHeight="1">
      <c r="A10" s="39" t="s">
        <v>170</v>
      </c>
      <c r="B10" s="39"/>
      <c r="C10" s="39"/>
      <c r="D10" s="38" t="s">
        <v>171</v>
      </c>
      <c r="E10" s="38"/>
      <c r="F10" s="38"/>
      <c r="G10" s="39" t="s">
        <v>172</v>
      </c>
      <c r="H10" s="39"/>
      <c r="I10" s="38"/>
      <c r="J10" s="38"/>
      <c r="K10" s="38"/>
      <c r="L10" s="38"/>
      <c r="M10" s="38"/>
    </row>
    <row r="11" spans="1:13" s="1" customFormat="1" ht="22.5" customHeight="1">
      <c r="A11" s="39" t="s">
        <v>173</v>
      </c>
      <c r="B11" s="39"/>
      <c r="C11" s="39"/>
      <c r="D11" s="38" t="s">
        <v>174</v>
      </c>
      <c r="E11" s="38"/>
      <c r="F11" s="38"/>
      <c r="G11" s="39" t="s">
        <v>175</v>
      </c>
      <c r="H11" s="39"/>
      <c r="I11" s="38"/>
      <c r="J11" s="38"/>
      <c r="K11" s="38"/>
      <c r="L11" s="38"/>
      <c r="M11" s="38"/>
    </row>
    <row r="12" spans="1:13" s="1" customFormat="1" ht="22.5" customHeight="1">
      <c r="A12" s="39" t="s">
        <v>176</v>
      </c>
      <c r="B12" s="39"/>
      <c r="C12" s="39"/>
      <c r="D12" s="39"/>
      <c r="E12" s="39"/>
      <c r="F12" s="39"/>
      <c r="G12" s="39" t="s">
        <v>177</v>
      </c>
      <c r="H12" s="39"/>
      <c r="I12" s="39">
        <v>18</v>
      </c>
      <c r="J12" s="39"/>
      <c r="K12" s="39"/>
      <c r="L12" s="39"/>
      <c r="M12" s="39"/>
    </row>
    <row r="13" spans="1:13" s="1" customFormat="1" ht="22.5" customHeight="1">
      <c r="A13" s="39" t="s">
        <v>178</v>
      </c>
      <c r="B13" s="39"/>
      <c r="C13" s="39"/>
      <c r="D13" s="39">
        <v>20</v>
      </c>
      <c r="E13" s="39"/>
      <c r="F13" s="39"/>
      <c r="G13" s="39" t="s">
        <v>179</v>
      </c>
      <c r="H13" s="39"/>
      <c r="I13" s="39">
        <v>6</v>
      </c>
      <c r="J13" s="39"/>
      <c r="K13" s="39"/>
      <c r="L13" s="39"/>
      <c r="M13" s="39"/>
    </row>
    <row r="14" spans="1:13" s="1" customFormat="1" ht="22.5" customHeight="1">
      <c r="A14" s="39" t="s">
        <v>180</v>
      </c>
      <c r="B14" s="39"/>
      <c r="C14" s="39"/>
      <c r="D14" s="39">
        <v>14</v>
      </c>
      <c r="E14" s="39"/>
      <c r="F14" s="39"/>
      <c r="G14" s="39" t="s">
        <v>181</v>
      </c>
      <c r="H14" s="39"/>
      <c r="I14" s="39">
        <v>2</v>
      </c>
      <c r="J14" s="39"/>
      <c r="K14" s="39"/>
      <c r="L14" s="39"/>
      <c r="M14" s="39"/>
    </row>
    <row r="15" spans="1:13" s="1" customFormat="1" ht="22.5" customHeight="1">
      <c r="A15" s="38" t="s">
        <v>182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" customFormat="1" ht="22.5" customHeight="1">
      <c r="A16" s="39" t="s">
        <v>183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s="1" customFormat="1" ht="22.5" customHeight="1">
      <c r="A17" s="40" t="s">
        <v>184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s="1" customFormat="1" ht="22.5" customHeight="1">
      <c r="A18" s="41" t="s">
        <v>185</v>
      </c>
      <c r="B18" s="41"/>
      <c r="C18" s="41"/>
      <c r="D18" s="36">
        <v>548.71383008</v>
      </c>
      <c r="E18" s="36"/>
      <c r="F18" s="36"/>
      <c r="G18" s="41" t="s">
        <v>186</v>
      </c>
      <c r="H18" s="41"/>
      <c r="I18" s="36">
        <v>0</v>
      </c>
      <c r="J18" s="36"/>
      <c r="K18" s="36"/>
      <c r="L18" s="36"/>
      <c r="M18" s="36"/>
    </row>
    <row r="19" spans="1:13" s="1" customFormat="1" ht="22.5" customHeight="1">
      <c r="A19" s="41" t="s">
        <v>187</v>
      </c>
      <c r="B19" s="41"/>
      <c r="C19" s="41"/>
      <c r="D19" s="36">
        <f>D18-D20</f>
        <v>432.30183808</v>
      </c>
      <c r="E19" s="36"/>
      <c r="F19" s="36"/>
      <c r="G19" s="41" t="s">
        <v>188</v>
      </c>
      <c r="H19" s="41"/>
      <c r="I19" s="52">
        <v>0.79</v>
      </c>
      <c r="J19" s="36"/>
      <c r="K19" s="36"/>
      <c r="L19" s="36"/>
      <c r="M19" s="36"/>
    </row>
    <row r="20" spans="1:13" s="1" customFormat="1" ht="22.5" customHeight="1">
      <c r="A20" s="41" t="s">
        <v>189</v>
      </c>
      <c r="B20" s="41"/>
      <c r="C20" s="41"/>
      <c r="D20" s="36">
        <v>116.411992</v>
      </c>
      <c r="E20" s="36"/>
      <c r="F20" s="36"/>
      <c r="G20" s="36"/>
      <c r="H20" s="36"/>
      <c r="I20" s="36"/>
      <c r="J20" s="36"/>
      <c r="K20" s="36"/>
      <c r="L20" s="36"/>
      <c r="M20" s="36"/>
    </row>
    <row r="21" spans="1:13" s="1" customFormat="1" ht="22.5" customHeight="1">
      <c r="A21" s="36" t="s">
        <v>190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s="1" customFormat="1" ht="22.5" customHeight="1">
      <c r="A22" s="41" t="s">
        <v>191</v>
      </c>
      <c r="B22" s="41"/>
      <c r="C22" s="41"/>
      <c r="D22" s="36">
        <v>1017.26411442</v>
      </c>
      <c r="E22" s="36"/>
      <c r="F22" s="36"/>
      <c r="G22" s="41" t="s">
        <v>192</v>
      </c>
      <c r="H22" s="41"/>
      <c r="I22" s="36">
        <v>0</v>
      </c>
      <c r="J22" s="36"/>
      <c r="K22" s="36"/>
      <c r="L22" s="36"/>
      <c r="M22" s="36"/>
    </row>
    <row r="23" spans="1:13" s="1" customFormat="1" ht="22.5" customHeight="1">
      <c r="A23" s="41" t="s">
        <v>193</v>
      </c>
      <c r="B23" s="41"/>
      <c r="C23" s="41"/>
      <c r="D23" s="36">
        <v>1017.26411442</v>
      </c>
      <c r="E23" s="36"/>
      <c r="F23" s="36"/>
      <c r="G23" s="41" t="s">
        <v>194</v>
      </c>
      <c r="H23" s="41"/>
      <c r="I23" s="36">
        <v>0</v>
      </c>
      <c r="J23" s="36"/>
      <c r="K23" s="36"/>
      <c r="L23" s="36"/>
      <c r="M23" s="36"/>
    </row>
    <row r="24" spans="1:13" s="1" customFormat="1" ht="22.5" customHeight="1">
      <c r="A24" s="41" t="s">
        <v>195</v>
      </c>
      <c r="B24" s="41"/>
      <c r="C24" s="41"/>
      <c r="D24" s="36">
        <v>1017.26411442</v>
      </c>
      <c r="E24" s="36"/>
      <c r="F24" s="36"/>
      <c r="G24" s="41" t="s">
        <v>196</v>
      </c>
      <c r="H24" s="41"/>
      <c r="I24" s="36">
        <v>184.33536442</v>
      </c>
      <c r="J24" s="36"/>
      <c r="K24" s="36"/>
      <c r="L24" s="36"/>
      <c r="M24" s="36"/>
    </row>
    <row r="25" spans="1:13" s="1" customFormat="1" ht="22.5" customHeight="1">
      <c r="A25" s="33" t="s">
        <v>95</v>
      </c>
      <c r="B25" s="33"/>
      <c r="C25" s="33"/>
      <c r="D25" s="40">
        <v>19.18</v>
      </c>
      <c r="E25" s="40"/>
      <c r="F25" s="40"/>
      <c r="G25" s="42" t="s">
        <v>197</v>
      </c>
      <c r="H25" s="42"/>
      <c r="I25" s="36">
        <f>D22-I24</f>
        <v>832.92875</v>
      </c>
      <c r="J25" s="36"/>
      <c r="K25" s="36"/>
      <c r="L25" s="36"/>
      <c r="M25" s="36"/>
    </row>
    <row r="26" spans="1:13" s="1" customFormat="1" ht="22.5" customHeight="1">
      <c r="A26" s="40" t="s">
        <v>198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1" customFormat="1" ht="22.5" customHeight="1">
      <c r="A27" s="43" t="s">
        <v>199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s="1" customFormat="1" ht="22.5" customHeight="1">
      <c r="A28" s="35" t="s">
        <v>200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s="1" customFormat="1" ht="22.5" customHeight="1">
      <c r="A29" s="44" t="s">
        <v>201</v>
      </c>
      <c r="B29" s="44"/>
      <c r="C29" s="44"/>
      <c r="D29" s="44"/>
      <c r="E29" s="44" t="s">
        <v>202</v>
      </c>
      <c r="F29" s="44"/>
      <c r="G29" s="44"/>
      <c r="H29" s="44"/>
      <c r="I29" s="44"/>
      <c r="J29" s="44" t="s">
        <v>203</v>
      </c>
      <c r="K29" s="44"/>
      <c r="L29" s="44"/>
      <c r="M29" s="44"/>
    </row>
    <row r="30" spans="1:13" s="1" customFormat="1" ht="22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s="1" customFormat="1" ht="73.5" customHeight="1">
      <c r="A31" s="45" t="s">
        <v>204</v>
      </c>
      <c r="B31" s="45"/>
      <c r="C31" s="45"/>
      <c r="D31" s="45"/>
      <c r="E31" s="45" t="s">
        <v>205</v>
      </c>
      <c r="F31" s="45"/>
      <c r="G31" s="45"/>
      <c r="H31" s="45"/>
      <c r="I31" s="45"/>
      <c r="J31" s="45" t="s">
        <v>206</v>
      </c>
      <c r="K31" s="45"/>
      <c r="L31" s="45"/>
      <c r="M31" s="45"/>
    </row>
    <row r="32" spans="1:13" s="1" customFormat="1" ht="22.5" customHeight="1">
      <c r="A32" s="35" t="s">
        <v>207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s="1" customFormat="1" ht="22.5" customHeight="1">
      <c r="A33" s="41" t="s">
        <v>208</v>
      </c>
      <c r="B33" s="41"/>
      <c r="C33" s="41" t="s">
        <v>209</v>
      </c>
      <c r="D33" s="41" t="s">
        <v>210</v>
      </c>
      <c r="E33" s="41" t="s">
        <v>211</v>
      </c>
      <c r="F33" s="33" t="s">
        <v>212</v>
      </c>
      <c r="G33" s="33"/>
      <c r="H33" s="33" t="s">
        <v>213</v>
      </c>
      <c r="I33" s="33"/>
      <c r="J33" s="33"/>
      <c r="K33" s="33"/>
      <c r="L33" s="33"/>
      <c r="M33" s="53" t="s">
        <v>214</v>
      </c>
    </row>
    <row r="34" spans="1:13" s="1" customFormat="1" ht="45" customHeight="1">
      <c r="A34" s="41"/>
      <c r="B34" s="41"/>
      <c r="C34" s="41"/>
      <c r="D34" s="41"/>
      <c r="E34" s="41"/>
      <c r="F34" s="33"/>
      <c r="G34" s="33"/>
      <c r="H34" s="33" t="s">
        <v>215</v>
      </c>
      <c r="I34" s="33" t="s">
        <v>216</v>
      </c>
      <c r="J34" s="33"/>
      <c r="K34" s="33" t="s">
        <v>217</v>
      </c>
      <c r="L34" s="33"/>
      <c r="M34" s="53"/>
    </row>
    <row r="35" spans="1:13" s="1" customFormat="1" ht="33" customHeight="1">
      <c r="A35" s="41" t="s">
        <v>166</v>
      </c>
      <c r="B35" s="41"/>
      <c r="C35" s="33" t="s">
        <v>205</v>
      </c>
      <c r="D35" s="33"/>
      <c r="E35" s="33"/>
      <c r="F35" s="33" t="s">
        <v>218</v>
      </c>
      <c r="G35" s="33"/>
      <c r="H35" s="33">
        <v>375.25</v>
      </c>
      <c r="I35" s="33">
        <v>375.25</v>
      </c>
      <c r="J35" s="33"/>
      <c r="K35" s="54" t="s">
        <v>43</v>
      </c>
      <c r="L35" s="55"/>
      <c r="M35" s="56" t="s">
        <v>168</v>
      </c>
    </row>
    <row r="36" spans="1:13" s="1" customFormat="1" ht="22.5" customHeight="1">
      <c r="A36" s="35" t="s">
        <v>219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s="1" customFormat="1" ht="22.5" customHeight="1">
      <c r="A37" s="40" t="s">
        <v>220</v>
      </c>
      <c r="B37" s="40"/>
      <c r="C37" s="35" t="s">
        <v>221</v>
      </c>
      <c r="D37" s="35"/>
      <c r="E37" s="35" t="s">
        <v>222</v>
      </c>
      <c r="F37" s="35"/>
      <c r="G37" s="35" t="s">
        <v>223</v>
      </c>
      <c r="H37" s="35"/>
      <c r="I37" s="35"/>
      <c r="J37" s="35"/>
      <c r="K37" s="40" t="s">
        <v>224</v>
      </c>
      <c r="L37" s="40"/>
      <c r="M37" s="40"/>
    </row>
    <row r="38" spans="1:13" s="1" customFormat="1" ht="22.5" customHeight="1">
      <c r="A38" s="44" t="s">
        <v>225</v>
      </c>
      <c r="B38" s="44"/>
      <c r="C38" s="33" t="s">
        <v>226</v>
      </c>
      <c r="D38" s="33"/>
      <c r="E38" s="41" t="s">
        <v>227</v>
      </c>
      <c r="F38" s="41"/>
      <c r="G38" s="41">
        <v>375.25</v>
      </c>
      <c r="H38" s="41"/>
      <c r="I38" s="41"/>
      <c r="J38" s="41"/>
      <c r="K38" s="57">
        <v>395</v>
      </c>
      <c r="L38" s="46"/>
      <c r="M38" s="46"/>
    </row>
    <row r="39" spans="1:13" s="1" customFormat="1" ht="22.5" customHeight="1">
      <c r="A39" s="44"/>
      <c r="B39" s="44"/>
      <c r="C39" s="33" t="s">
        <v>228</v>
      </c>
      <c r="D39" s="33"/>
      <c r="E39" s="41" t="s">
        <v>229</v>
      </c>
      <c r="F39" s="41"/>
      <c r="G39" s="46">
        <v>1</v>
      </c>
      <c r="H39" s="41"/>
      <c r="I39" s="41"/>
      <c r="J39" s="41"/>
      <c r="K39" s="46">
        <v>1</v>
      </c>
      <c r="L39" s="46"/>
      <c r="M39" s="46"/>
    </row>
    <row r="40" spans="1:13" s="1" customFormat="1" ht="28.5" customHeight="1">
      <c r="A40" s="44"/>
      <c r="B40" s="44"/>
      <c r="C40" s="33" t="s">
        <v>228</v>
      </c>
      <c r="D40" s="33"/>
      <c r="E40" s="47" t="s">
        <v>230</v>
      </c>
      <c r="F40" s="48"/>
      <c r="G40" s="49">
        <v>1</v>
      </c>
      <c r="H40" s="50"/>
      <c r="I40" s="50"/>
      <c r="J40" s="58"/>
      <c r="K40" s="46">
        <v>1</v>
      </c>
      <c r="L40" s="46"/>
      <c r="M40" s="46"/>
    </row>
    <row r="41" spans="1:13" s="1" customFormat="1" ht="22.5" customHeight="1">
      <c r="A41" s="44"/>
      <c r="B41" s="44"/>
      <c r="C41" s="33" t="s">
        <v>231</v>
      </c>
      <c r="D41" s="33"/>
      <c r="E41" s="41" t="s">
        <v>232</v>
      </c>
      <c r="F41" s="41"/>
      <c r="G41" s="49">
        <v>1</v>
      </c>
      <c r="H41" s="50"/>
      <c r="I41" s="50"/>
      <c r="J41" s="58"/>
      <c r="K41" s="46">
        <v>1</v>
      </c>
      <c r="L41" s="46"/>
      <c r="M41" s="46"/>
    </row>
    <row r="42" spans="1:13" s="1" customFormat="1" ht="22.5" customHeight="1">
      <c r="A42" s="44"/>
      <c r="B42" s="44"/>
      <c r="C42" s="33" t="s">
        <v>233</v>
      </c>
      <c r="D42" s="33"/>
      <c r="E42" s="41"/>
      <c r="F42" s="41"/>
      <c r="G42" s="41" t="s">
        <v>43</v>
      </c>
      <c r="H42" s="41"/>
      <c r="I42" s="41"/>
      <c r="J42" s="41"/>
      <c r="K42" s="46"/>
      <c r="L42" s="46"/>
      <c r="M42" s="46"/>
    </row>
    <row r="43" spans="1:13" s="1" customFormat="1" ht="22.5" customHeight="1">
      <c r="A43" s="44" t="s">
        <v>234</v>
      </c>
      <c r="B43" s="44"/>
      <c r="C43" s="41" t="s">
        <v>235</v>
      </c>
      <c r="D43" s="41"/>
      <c r="E43" s="41"/>
      <c r="F43" s="41"/>
      <c r="G43" s="41" t="s">
        <v>43</v>
      </c>
      <c r="H43" s="41"/>
      <c r="I43" s="41"/>
      <c r="J43" s="41"/>
      <c r="K43" s="46"/>
      <c r="L43" s="46"/>
      <c r="M43" s="46"/>
    </row>
    <row r="44" spans="1:13" s="1" customFormat="1" ht="22.5" customHeight="1">
      <c r="A44" s="44"/>
      <c r="B44" s="44"/>
      <c r="C44" s="41" t="s">
        <v>236</v>
      </c>
      <c r="D44" s="41"/>
      <c r="E44" s="41" t="s">
        <v>237</v>
      </c>
      <c r="F44" s="41"/>
      <c r="G44" s="46">
        <v>1</v>
      </c>
      <c r="H44" s="41"/>
      <c r="I44" s="41"/>
      <c r="J44" s="41"/>
      <c r="K44" s="46"/>
      <c r="L44" s="46"/>
      <c r="M44" s="46"/>
    </row>
    <row r="45" spans="1:13" s="1" customFormat="1" ht="22.5" customHeight="1">
      <c r="A45" s="44"/>
      <c r="B45" s="44"/>
      <c r="C45" s="41" t="s">
        <v>238</v>
      </c>
      <c r="D45" s="41"/>
      <c r="E45" s="41"/>
      <c r="F45" s="41"/>
      <c r="G45" s="49"/>
      <c r="H45" s="50"/>
      <c r="I45" s="50"/>
      <c r="J45" s="58"/>
      <c r="K45" s="46"/>
      <c r="L45" s="46"/>
      <c r="M45" s="46"/>
    </row>
    <row r="46" spans="1:13" s="1" customFormat="1" ht="36" customHeight="1">
      <c r="A46" s="44"/>
      <c r="B46" s="44"/>
      <c r="C46" s="41" t="s">
        <v>239</v>
      </c>
      <c r="D46" s="41"/>
      <c r="E46" s="41" t="s">
        <v>240</v>
      </c>
      <c r="F46" s="41"/>
      <c r="G46" s="49">
        <v>1</v>
      </c>
      <c r="H46" s="50"/>
      <c r="I46" s="50"/>
      <c r="J46" s="58"/>
      <c r="K46" s="46"/>
      <c r="L46" s="46"/>
      <c r="M46" s="46"/>
    </row>
    <row r="47" spans="1:13" s="1" customFormat="1" ht="22.5" customHeight="1">
      <c r="A47" s="44" t="s">
        <v>241</v>
      </c>
      <c r="B47" s="44"/>
      <c r="C47" s="44" t="s">
        <v>241</v>
      </c>
      <c r="D47" s="44"/>
      <c r="E47" s="41" t="s">
        <v>242</v>
      </c>
      <c r="F47" s="41"/>
      <c r="G47" s="49">
        <v>1</v>
      </c>
      <c r="H47" s="50"/>
      <c r="I47" s="50"/>
      <c r="J47" s="58"/>
      <c r="K47" s="46">
        <v>1</v>
      </c>
      <c r="L47" s="46"/>
      <c r="M47" s="46"/>
    </row>
  </sheetData>
  <sheetProtection/>
  <mergeCells count="138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L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C46:D46"/>
    <mergeCell ref="E46:F46"/>
    <mergeCell ref="G46:J46"/>
    <mergeCell ref="K46:M46"/>
    <mergeCell ref="A47:B47"/>
    <mergeCell ref="C47:D47"/>
    <mergeCell ref="E47:F47"/>
    <mergeCell ref="G47:J47"/>
    <mergeCell ref="K47:M47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2"/>
    <mergeCell ref="A43:B4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L15" sqref="L15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="1" customFormat="1" ht="21" customHeight="1">
      <c r="H1" s="2" t="s">
        <v>243</v>
      </c>
    </row>
    <row r="2" spans="1:8" s="1" customFormat="1" ht="47.25" customHeight="1">
      <c r="A2" s="3" t="s">
        <v>244</v>
      </c>
      <c r="B2" s="3"/>
      <c r="C2" s="3"/>
      <c r="D2" s="3"/>
      <c r="E2" s="3"/>
      <c r="F2" s="3"/>
      <c r="G2" s="3"/>
      <c r="H2" s="3"/>
    </row>
    <row r="3" spans="1:8" s="1" customFormat="1" ht="24" customHeight="1">
      <c r="A3" s="4" t="s">
        <v>245</v>
      </c>
      <c r="B3" s="4"/>
      <c r="C3" s="4"/>
      <c r="D3" s="4"/>
      <c r="E3" s="4"/>
      <c r="F3" s="4"/>
      <c r="G3" s="4"/>
      <c r="H3" s="4"/>
    </row>
    <row r="4" spans="1:8" s="1" customFormat="1" ht="25.5" customHeight="1">
      <c r="A4" s="4" t="s">
        <v>246</v>
      </c>
      <c r="B4" s="4"/>
      <c r="C4" s="4" t="s">
        <v>247</v>
      </c>
      <c r="D4" s="4"/>
      <c r="E4" s="4"/>
      <c r="F4" s="4"/>
      <c r="G4" s="4"/>
      <c r="H4" s="4"/>
    </row>
    <row r="5" spans="1:8" s="1" customFormat="1" ht="25.5" customHeight="1">
      <c r="A5" s="4" t="s">
        <v>248</v>
      </c>
      <c r="B5" s="4"/>
      <c r="C5" s="4">
        <v>510001</v>
      </c>
      <c r="D5" s="4"/>
      <c r="E5" s="4" t="s">
        <v>249</v>
      </c>
      <c r="F5" s="4"/>
      <c r="G5" s="4" t="s">
        <v>150</v>
      </c>
      <c r="H5" s="4"/>
    </row>
    <row r="6" spans="1:8" s="1" customFormat="1" ht="25.5" customHeight="1">
      <c r="A6" s="4" t="s">
        <v>250</v>
      </c>
      <c r="B6" s="4"/>
      <c r="C6" s="4"/>
      <c r="D6" s="4"/>
      <c r="E6" s="4" t="s">
        <v>251</v>
      </c>
      <c r="F6" s="4"/>
      <c r="G6" s="5">
        <v>44197</v>
      </c>
      <c r="H6" s="4"/>
    </row>
    <row r="7" spans="1:8" s="1" customFormat="1" ht="25.5" customHeight="1">
      <c r="A7" s="4"/>
      <c r="B7" s="4"/>
      <c r="C7" s="4"/>
      <c r="D7" s="4"/>
      <c r="E7" s="4"/>
      <c r="F7" s="4"/>
      <c r="G7" s="5">
        <v>44531</v>
      </c>
      <c r="H7" s="4"/>
    </row>
    <row r="8" spans="1:8" s="1" customFormat="1" ht="25.5" customHeight="1">
      <c r="A8" s="4" t="s">
        <v>252</v>
      </c>
      <c r="B8" s="4"/>
      <c r="C8" s="4" t="s">
        <v>253</v>
      </c>
      <c r="D8" s="4"/>
      <c r="E8" s="4">
        <v>12.08655</v>
      </c>
      <c r="F8" s="4"/>
      <c r="G8" s="4"/>
      <c r="H8" s="4"/>
    </row>
    <row r="9" spans="1:8" s="1" customFormat="1" ht="25.5" customHeight="1">
      <c r="A9" s="4"/>
      <c r="B9" s="4"/>
      <c r="C9" s="4" t="s">
        <v>254</v>
      </c>
      <c r="D9" s="4"/>
      <c r="E9" s="4">
        <v>12.08655</v>
      </c>
      <c r="F9" s="4"/>
      <c r="G9" s="4"/>
      <c r="H9" s="4"/>
    </row>
    <row r="10" spans="1:8" s="1" customFormat="1" ht="25.5" customHeight="1">
      <c r="A10" s="4"/>
      <c r="B10" s="4"/>
      <c r="C10" s="4" t="s">
        <v>194</v>
      </c>
      <c r="D10" s="4"/>
      <c r="E10" s="4">
        <v>0</v>
      </c>
      <c r="F10" s="4"/>
      <c r="G10" s="4"/>
      <c r="H10" s="4"/>
    </row>
    <row r="11" spans="1:8" s="1" customFormat="1" ht="25.5" customHeight="1">
      <c r="A11" s="6" t="s">
        <v>255</v>
      </c>
      <c r="B11" s="4" t="s">
        <v>256</v>
      </c>
      <c r="C11" s="4"/>
      <c r="D11" s="4"/>
      <c r="E11" s="4"/>
      <c r="F11" s="4"/>
      <c r="G11" s="4"/>
      <c r="H11" s="4"/>
    </row>
    <row r="12" spans="1:8" s="1" customFormat="1" ht="25.5" customHeight="1">
      <c r="A12" s="6"/>
      <c r="B12" s="4" t="s">
        <v>257</v>
      </c>
      <c r="C12" s="4"/>
      <c r="D12" s="4"/>
      <c r="E12" s="4"/>
      <c r="F12" s="4"/>
      <c r="G12" s="4"/>
      <c r="H12" s="4"/>
    </row>
    <row r="13" spans="1:8" s="1" customFormat="1" ht="25.5" customHeight="1">
      <c r="A13" s="4" t="s">
        <v>220</v>
      </c>
      <c r="B13" s="7" t="s">
        <v>221</v>
      </c>
      <c r="C13" s="4" t="s">
        <v>222</v>
      </c>
      <c r="D13" s="4"/>
      <c r="E13" s="4"/>
      <c r="F13" s="4"/>
      <c r="G13" s="7" t="s">
        <v>258</v>
      </c>
      <c r="H13" s="7"/>
    </row>
    <row r="14" spans="1:8" s="1" customFormat="1" ht="33.75" customHeight="1">
      <c r="A14" s="8" t="s">
        <v>225</v>
      </c>
      <c r="B14" s="9" t="s">
        <v>226</v>
      </c>
      <c r="C14" s="10" t="s">
        <v>259</v>
      </c>
      <c r="D14" s="11"/>
      <c r="E14" s="11"/>
      <c r="F14" s="12"/>
      <c r="G14" s="13" t="s">
        <v>260</v>
      </c>
      <c r="H14" s="13"/>
    </row>
    <row r="15" spans="1:8" s="1" customFormat="1" ht="33.75" customHeight="1">
      <c r="A15" s="14"/>
      <c r="B15" s="15" t="s">
        <v>228</v>
      </c>
      <c r="C15" s="10" t="s">
        <v>261</v>
      </c>
      <c r="D15" s="11"/>
      <c r="E15" s="11"/>
      <c r="F15" s="12"/>
      <c r="G15" s="16">
        <v>1</v>
      </c>
      <c r="H15" s="13"/>
    </row>
    <row r="16" spans="1:8" s="1" customFormat="1" ht="33.75" customHeight="1">
      <c r="A16" s="14"/>
      <c r="B16" s="15" t="s">
        <v>231</v>
      </c>
      <c r="C16" s="10" t="s">
        <v>262</v>
      </c>
      <c r="D16" s="11"/>
      <c r="E16" s="11"/>
      <c r="F16" s="12"/>
      <c r="G16" s="13" t="s">
        <v>263</v>
      </c>
      <c r="H16" s="13"/>
    </row>
    <row r="17" spans="1:8" s="1" customFormat="1" ht="33.75" customHeight="1">
      <c r="A17" s="17"/>
      <c r="B17" s="15" t="s">
        <v>233</v>
      </c>
      <c r="C17" s="10" t="s">
        <v>264</v>
      </c>
      <c r="D17" s="11"/>
      <c r="E17" s="11"/>
      <c r="F17" s="12"/>
      <c r="G17" s="13" t="s">
        <v>265</v>
      </c>
      <c r="H17" s="13"/>
    </row>
    <row r="18" spans="1:8" s="1" customFormat="1" ht="33.75" customHeight="1">
      <c r="A18" s="18" t="s">
        <v>234</v>
      </c>
      <c r="B18" s="15" t="s">
        <v>235</v>
      </c>
      <c r="C18" s="10"/>
      <c r="D18" s="11"/>
      <c r="E18" s="11"/>
      <c r="F18" s="12"/>
      <c r="G18" s="13"/>
      <c r="H18" s="13"/>
    </row>
    <row r="19" spans="1:8" s="1" customFormat="1" ht="33.75" customHeight="1">
      <c r="A19" s="19"/>
      <c r="B19" s="15" t="s">
        <v>236</v>
      </c>
      <c r="C19" s="10" t="s">
        <v>266</v>
      </c>
      <c r="D19" s="11"/>
      <c r="E19" s="11"/>
      <c r="F19" s="12"/>
      <c r="G19" s="27" t="s">
        <v>267</v>
      </c>
      <c r="H19" s="28"/>
    </row>
    <row r="20" spans="1:8" s="1" customFormat="1" ht="33.75" customHeight="1">
      <c r="A20" s="19"/>
      <c r="B20" s="15" t="s">
        <v>236</v>
      </c>
      <c r="C20" s="20" t="s">
        <v>268</v>
      </c>
      <c r="D20" s="21"/>
      <c r="E20" s="21"/>
      <c r="F20" s="22"/>
      <c r="G20" s="27" t="s">
        <v>269</v>
      </c>
      <c r="H20" s="28"/>
    </row>
    <row r="21" spans="1:8" s="1" customFormat="1" ht="33.75" customHeight="1">
      <c r="A21" s="19"/>
      <c r="B21" s="15" t="s">
        <v>238</v>
      </c>
      <c r="C21" s="10"/>
      <c r="D21" s="11"/>
      <c r="E21" s="11"/>
      <c r="F21" s="12"/>
      <c r="G21" s="13"/>
      <c r="H21" s="13"/>
    </row>
    <row r="22" spans="1:8" s="1" customFormat="1" ht="33.75" customHeight="1">
      <c r="A22" s="29"/>
      <c r="B22" s="15" t="s">
        <v>239</v>
      </c>
      <c r="C22" s="10" t="s">
        <v>270</v>
      </c>
      <c r="D22" s="11"/>
      <c r="E22" s="11"/>
      <c r="F22" s="12"/>
      <c r="G22" s="13" t="s">
        <v>271</v>
      </c>
      <c r="H22" s="13"/>
    </row>
    <row r="23" spans="1:8" s="1" customFormat="1" ht="33.75" customHeight="1">
      <c r="A23" s="25"/>
      <c r="B23" s="15" t="s">
        <v>239</v>
      </c>
      <c r="C23" s="10" t="s">
        <v>272</v>
      </c>
      <c r="D23" s="11"/>
      <c r="E23" s="11"/>
      <c r="F23" s="12"/>
      <c r="G23" s="13" t="s">
        <v>273</v>
      </c>
      <c r="H23" s="13"/>
    </row>
    <row r="24" spans="1:8" s="1" customFormat="1" ht="33.75" customHeight="1">
      <c r="A24" s="15" t="s">
        <v>241</v>
      </c>
      <c r="B24" s="30" t="s">
        <v>274</v>
      </c>
      <c r="C24" s="10" t="s">
        <v>275</v>
      </c>
      <c r="D24" s="11"/>
      <c r="E24" s="11"/>
      <c r="F24" s="12"/>
      <c r="G24" s="13" t="s">
        <v>263</v>
      </c>
      <c r="H24" s="13"/>
    </row>
    <row r="47" s="1" customFormat="1" ht="20.25" customHeight="1"/>
    <row r="48" s="1" customFormat="1" ht="20.25" customHeight="1"/>
    <row r="49" s="1" customFormat="1" ht="30" customHeight="1"/>
  </sheetData>
  <sheetProtection/>
  <mergeCells count="4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1:A12"/>
    <mergeCell ref="A14:A17"/>
    <mergeCell ref="A18:A23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N7" sqref="N7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="1" customFormat="1" ht="21" customHeight="1">
      <c r="H1" s="2" t="s">
        <v>243</v>
      </c>
    </row>
    <row r="2" spans="1:8" s="1" customFormat="1" ht="47.25" customHeight="1">
      <c r="A2" s="3" t="s">
        <v>244</v>
      </c>
      <c r="B2" s="3"/>
      <c r="C2" s="3"/>
      <c r="D2" s="3"/>
      <c r="E2" s="3"/>
      <c r="F2" s="3"/>
      <c r="G2" s="3"/>
      <c r="H2" s="3"/>
    </row>
    <row r="3" spans="1:8" s="1" customFormat="1" ht="24" customHeight="1">
      <c r="A3" s="4" t="s">
        <v>245</v>
      </c>
      <c r="B3" s="4"/>
      <c r="C3" s="4"/>
      <c r="D3" s="4"/>
      <c r="E3" s="4"/>
      <c r="F3" s="4"/>
      <c r="G3" s="4"/>
      <c r="H3" s="4"/>
    </row>
    <row r="4" spans="1:8" s="1" customFormat="1" ht="25.5" customHeight="1">
      <c r="A4" s="4" t="s">
        <v>246</v>
      </c>
      <c r="B4" s="4"/>
      <c r="C4" s="4" t="s">
        <v>276</v>
      </c>
      <c r="D4" s="4"/>
      <c r="E4" s="4"/>
      <c r="F4" s="4"/>
      <c r="G4" s="4"/>
      <c r="H4" s="4"/>
    </row>
    <row r="5" spans="1:8" s="1" customFormat="1" ht="25.5" customHeight="1">
      <c r="A5" s="4" t="s">
        <v>248</v>
      </c>
      <c r="B5" s="4"/>
      <c r="C5" s="4">
        <v>509001</v>
      </c>
      <c r="D5" s="4"/>
      <c r="E5" s="4" t="s">
        <v>249</v>
      </c>
      <c r="F5" s="4"/>
      <c r="G5" s="4" t="s">
        <v>150</v>
      </c>
      <c r="H5" s="4"/>
    </row>
    <row r="6" spans="1:8" s="1" customFormat="1" ht="25.5" customHeight="1">
      <c r="A6" s="4" t="s">
        <v>250</v>
      </c>
      <c r="B6" s="4"/>
      <c r="C6" s="4"/>
      <c r="D6" s="4"/>
      <c r="E6" s="4" t="s">
        <v>251</v>
      </c>
      <c r="F6" s="4"/>
      <c r="G6" s="5">
        <v>44197</v>
      </c>
      <c r="H6" s="4"/>
    </row>
    <row r="7" spans="1:8" s="1" customFormat="1" ht="25.5" customHeight="1">
      <c r="A7" s="4"/>
      <c r="B7" s="4"/>
      <c r="C7" s="4"/>
      <c r="D7" s="4"/>
      <c r="E7" s="4"/>
      <c r="F7" s="4"/>
      <c r="G7" s="5">
        <v>44348</v>
      </c>
      <c r="H7" s="4"/>
    </row>
    <row r="8" spans="1:8" s="1" customFormat="1" ht="25.5" customHeight="1">
      <c r="A8" s="4" t="s">
        <v>252</v>
      </c>
      <c r="B8" s="4"/>
      <c r="C8" s="4" t="s">
        <v>253</v>
      </c>
      <c r="D8" s="4"/>
      <c r="E8" s="4">
        <v>127.0722</v>
      </c>
      <c r="F8" s="4"/>
      <c r="G8" s="4"/>
      <c r="H8" s="4"/>
    </row>
    <row r="9" spans="1:8" s="1" customFormat="1" ht="25.5" customHeight="1">
      <c r="A9" s="4"/>
      <c r="B9" s="4"/>
      <c r="C9" s="4" t="s">
        <v>254</v>
      </c>
      <c r="D9" s="4"/>
      <c r="E9" s="4">
        <v>127.0722</v>
      </c>
      <c r="F9" s="4"/>
      <c r="G9" s="4"/>
      <c r="H9" s="4"/>
    </row>
    <row r="10" spans="1:8" s="1" customFormat="1" ht="25.5" customHeight="1">
      <c r="A10" s="4"/>
      <c r="B10" s="4"/>
      <c r="C10" s="4" t="s">
        <v>194</v>
      </c>
      <c r="D10" s="4"/>
      <c r="E10" s="4">
        <v>0</v>
      </c>
      <c r="F10" s="4"/>
      <c r="G10" s="4"/>
      <c r="H10" s="4"/>
    </row>
    <row r="11" spans="1:8" s="1" customFormat="1" ht="25.5" customHeight="1">
      <c r="A11" s="6" t="s">
        <v>255</v>
      </c>
      <c r="B11" s="4" t="s">
        <v>256</v>
      </c>
      <c r="C11" s="4"/>
      <c r="D11" s="4"/>
      <c r="E11" s="4"/>
      <c r="F11" s="4"/>
      <c r="G11" s="4"/>
      <c r="H11" s="4"/>
    </row>
    <row r="12" spans="1:8" s="1" customFormat="1" ht="25.5" customHeight="1">
      <c r="A12" s="6"/>
      <c r="B12" s="4" t="s">
        <v>277</v>
      </c>
      <c r="C12" s="4"/>
      <c r="D12" s="4"/>
      <c r="E12" s="4"/>
      <c r="F12" s="4"/>
      <c r="G12" s="4"/>
      <c r="H12" s="4"/>
    </row>
    <row r="13" spans="1:8" s="1" customFormat="1" ht="25.5" customHeight="1">
      <c r="A13" s="4" t="s">
        <v>220</v>
      </c>
      <c r="B13" s="7" t="s">
        <v>221</v>
      </c>
      <c r="C13" s="4" t="s">
        <v>222</v>
      </c>
      <c r="D13" s="4"/>
      <c r="E13" s="4"/>
      <c r="F13" s="4"/>
      <c r="G13" s="7" t="s">
        <v>258</v>
      </c>
      <c r="H13" s="7"/>
    </row>
    <row r="14" spans="1:8" s="1" customFormat="1" ht="33.75" customHeight="1">
      <c r="A14" s="8" t="s">
        <v>225</v>
      </c>
      <c r="B14" s="9" t="s">
        <v>226</v>
      </c>
      <c r="C14" s="10" t="s">
        <v>278</v>
      </c>
      <c r="D14" s="11"/>
      <c r="E14" s="11"/>
      <c r="F14" s="12"/>
      <c r="G14" s="13">
        <v>6</v>
      </c>
      <c r="H14" s="13"/>
    </row>
    <row r="15" spans="1:8" s="1" customFormat="1" ht="33.75" customHeight="1">
      <c r="A15" s="14"/>
      <c r="B15" s="15" t="s">
        <v>228</v>
      </c>
      <c r="C15" s="10" t="s">
        <v>279</v>
      </c>
      <c r="D15" s="11"/>
      <c r="E15" s="11"/>
      <c r="F15" s="12"/>
      <c r="G15" s="16">
        <v>1</v>
      </c>
      <c r="H15" s="13"/>
    </row>
    <row r="16" spans="1:8" s="1" customFormat="1" ht="33.75" customHeight="1">
      <c r="A16" s="14"/>
      <c r="B16" s="15" t="s">
        <v>231</v>
      </c>
      <c r="C16" s="10" t="s">
        <v>280</v>
      </c>
      <c r="D16" s="11"/>
      <c r="E16" s="11"/>
      <c r="F16" s="12"/>
      <c r="G16" s="16">
        <v>1</v>
      </c>
      <c r="H16" s="13"/>
    </row>
    <row r="17" spans="1:8" s="1" customFormat="1" ht="33.75" customHeight="1">
      <c r="A17" s="17"/>
      <c r="B17" s="15" t="s">
        <v>233</v>
      </c>
      <c r="C17" s="10" t="s">
        <v>281</v>
      </c>
      <c r="D17" s="11"/>
      <c r="E17" s="11"/>
      <c r="F17" s="12"/>
      <c r="G17" s="13" t="s">
        <v>282</v>
      </c>
      <c r="H17" s="13"/>
    </row>
    <row r="18" spans="1:8" s="1" customFormat="1" ht="33.75" customHeight="1">
      <c r="A18" s="18" t="s">
        <v>234</v>
      </c>
      <c r="B18" s="15" t="s">
        <v>235</v>
      </c>
      <c r="C18" s="10"/>
      <c r="D18" s="11"/>
      <c r="E18" s="11"/>
      <c r="F18" s="12"/>
      <c r="G18" s="13"/>
      <c r="H18" s="13"/>
    </row>
    <row r="19" spans="1:8" s="1" customFormat="1" ht="33.75" customHeight="1">
      <c r="A19" s="19"/>
      <c r="B19" s="15" t="s">
        <v>236</v>
      </c>
      <c r="C19" s="10" t="s">
        <v>268</v>
      </c>
      <c r="D19" s="11"/>
      <c r="E19" s="11"/>
      <c r="F19" s="12"/>
      <c r="G19" s="13" t="s">
        <v>283</v>
      </c>
      <c r="H19" s="13"/>
    </row>
    <row r="20" spans="1:8" s="1" customFormat="1" ht="33.75" customHeight="1">
      <c r="A20" s="19"/>
      <c r="B20" s="15" t="s">
        <v>236</v>
      </c>
      <c r="C20" s="20" t="s">
        <v>284</v>
      </c>
      <c r="D20" s="21"/>
      <c r="E20" s="21"/>
      <c r="F20" s="22"/>
      <c r="G20" s="23" t="s">
        <v>285</v>
      </c>
      <c r="H20" s="24"/>
    </row>
    <row r="21" spans="1:8" s="1" customFormat="1" ht="33.75" customHeight="1">
      <c r="A21" s="19"/>
      <c r="B21" s="15" t="s">
        <v>238</v>
      </c>
      <c r="C21" s="10"/>
      <c r="D21" s="11"/>
      <c r="E21" s="11"/>
      <c r="F21" s="12"/>
      <c r="G21" s="13"/>
      <c r="H21" s="13"/>
    </row>
    <row r="22" spans="1:8" s="1" customFormat="1" ht="33.75" customHeight="1">
      <c r="A22" s="25"/>
      <c r="B22" s="15" t="s">
        <v>239</v>
      </c>
      <c r="C22" s="10"/>
      <c r="D22" s="11"/>
      <c r="E22" s="11"/>
      <c r="F22" s="12"/>
      <c r="G22" s="13"/>
      <c r="H22" s="13"/>
    </row>
    <row r="23" spans="1:8" s="1" customFormat="1" ht="33.75" customHeight="1">
      <c r="A23" s="15" t="s">
        <v>241</v>
      </c>
      <c r="B23" s="26" t="s">
        <v>274</v>
      </c>
      <c r="C23" s="10" t="s">
        <v>286</v>
      </c>
      <c r="D23" s="11"/>
      <c r="E23" s="11"/>
      <c r="F23" s="12"/>
      <c r="G23" s="16">
        <v>1</v>
      </c>
      <c r="H23" s="13"/>
    </row>
    <row r="46" s="1" customFormat="1" ht="20.25" customHeight="1"/>
    <row r="47" s="1" customFormat="1" ht="20.25" customHeight="1"/>
    <row r="48" s="1" customFormat="1" ht="30" customHeight="1"/>
  </sheetData>
  <sheetProtection/>
  <mergeCells count="4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4:A17"/>
    <mergeCell ref="A18:A22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14.00390625" style="59" customWidth="1"/>
    <col min="2" max="2" width="30.28125" style="59" customWidth="1"/>
    <col min="3" max="3" width="16.00390625" style="59" customWidth="1"/>
    <col min="4" max="4" width="16.8515625" style="59" customWidth="1"/>
    <col min="5" max="5" width="15.57421875" style="59" customWidth="1"/>
    <col min="6" max="6" width="16.8515625" style="59" customWidth="1"/>
    <col min="7" max="7" width="13.28125" style="59" customWidth="1"/>
    <col min="8" max="8" width="12.421875" style="59" customWidth="1"/>
    <col min="9" max="9" width="12.00390625" style="59" customWidth="1"/>
    <col min="10" max="10" width="15.28125" style="59" customWidth="1"/>
    <col min="11" max="11" width="14.7109375" style="59" customWidth="1"/>
    <col min="12" max="12" width="11.140625" style="59" customWidth="1"/>
    <col min="13" max="14" width="9.140625" style="59" customWidth="1"/>
    <col min="15" max="15" width="11.7109375" style="59" customWidth="1"/>
    <col min="16" max="17" width="9.140625" style="59" customWidth="1"/>
  </cols>
  <sheetData>
    <row r="1" s="59" customFormat="1" ht="21" customHeight="1"/>
    <row r="2" spans="1:15" s="59" customFormat="1" ht="29.25" customHeight="1">
      <c r="A2" s="108" t="s">
        <v>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59" customFormat="1" ht="27.75" customHeight="1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6" t="s">
        <v>2</v>
      </c>
    </row>
    <row r="4" spans="1:15" s="59" customFormat="1" ht="17.25" customHeight="1">
      <c r="A4" s="62" t="s">
        <v>26</v>
      </c>
      <c r="B4" s="62" t="s">
        <v>27</v>
      </c>
      <c r="C4" s="109" t="s">
        <v>28</v>
      </c>
      <c r="D4" s="110" t="s">
        <v>29</v>
      </c>
      <c r="E4" s="62" t="s">
        <v>30</v>
      </c>
      <c r="F4" s="62"/>
      <c r="G4" s="62"/>
      <c r="H4" s="62"/>
      <c r="I4" s="62"/>
      <c r="J4" s="104" t="s">
        <v>31</v>
      </c>
      <c r="K4" s="104" t="s">
        <v>32</v>
      </c>
      <c r="L4" s="104" t="s">
        <v>33</v>
      </c>
      <c r="M4" s="104" t="s">
        <v>34</v>
      </c>
      <c r="N4" s="104" t="s">
        <v>35</v>
      </c>
      <c r="O4" s="110" t="s">
        <v>36</v>
      </c>
    </row>
    <row r="5" spans="1:15" s="59" customFormat="1" ht="58.5" customHeight="1">
      <c r="A5" s="62"/>
      <c r="B5" s="62"/>
      <c r="C5" s="111"/>
      <c r="D5" s="110"/>
      <c r="E5" s="110" t="s">
        <v>37</v>
      </c>
      <c r="F5" s="110" t="s">
        <v>38</v>
      </c>
      <c r="G5" s="110" t="s">
        <v>39</v>
      </c>
      <c r="H5" s="110" t="s">
        <v>40</v>
      </c>
      <c r="I5" s="110" t="s">
        <v>41</v>
      </c>
      <c r="J5" s="104"/>
      <c r="K5" s="104"/>
      <c r="L5" s="104"/>
      <c r="M5" s="104"/>
      <c r="N5" s="104"/>
      <c r="O5" s="110"/>
    </row>
    <row r="6" spans="1:15" s="59" customFormat="1" ht="21" customHeight="1">
      <c r="A6" s="78" t="s">
        <v>42</v>
      </c>
      <c r="B6" s="78" t="s">
        <v>42</v>
      </c>
      <c r="C6" s="78">
        <v>1</v>
      </c>
      <c r="D6" s="78">
        <f aca="true" t="shared" si="0" ref="D6:O6">C6+1</f>
        <v>2</v>
      </c>
      <c r="E6" s="78">
        <f t="shared" si="0"/>
        <v>3</v>
      </c>
      <c r="F6" s="78">
        <f t="shared" si="0"/>
        <v>4</v>
      </c>
      <c r="G6" s="78">
        <f t="shared" si="0"/>
        <v>5</v>
      </c>
      <c r="H6" s="78">
        <f t="shared" si="0"/>
        <v>6</v>
      </c>
      <c r="I6" s="78">
        <f t="shared" si="0"/>
        <v>7</v>
      </c>
      <c r="J6" s="78">
        <f t="shared" si="0"/>
        <v>8</v>
      </c>
      <c r="K6" s="78">
        <f t="shared" si="0"/>
        <v>9</v>
      </c>
      <c r="L6" s="78">
        <f t="shared" si="0"/>
        <v>10</v>
      </c>
      <c r="M6" s="78">
        <f t="shared" si="0"/>
        <v>11</v>
      </c>
      <c r="N6" s="78">
        <f t="shared" si="0"/>
        <v>12</v>
      </c>
      <c r="O6" s="78">
        <f t="shared" si="0"/>
        <v>13</v>
      </c>
    </row>
    <row r="7" spans="1:15" s="59" customFormat="1" ht="37.5" customHeight="1">
      <c r="A7" s="64" t="s">
        <v>43</v>
      </c>
      <c r="B7" s="64" t="s">
        <v>28</v>
      </c>
      <c r="C7" s="80">
        <v>11336761.42</v>
      </c>
      <c r="D7" s="80">
        <v>1164119.92</v>
      </c>
      <c r="E7" s="80">
        <v>10172641.5</v>
      </c>
      <c r="F7" s="80">
        <v>10172641.5</v>
      </c>
      <c r="G7" s="80"/>
      <c r="H7" s="80"/>
      <c r="I7" s="80"/>
      <c r="J7" s="80"/>
      <c r="K7" s="80"/>
      <c r="L7" s="79"/>
      <c r="M7" s="107"/>
      <c r="N7" s="112"/>
      <c r="O7" s="79"/>
    </row>
    <row r="8" spans="1:15" s="59" customFormat="1" ht="25.5" customHeight="1">
      <c r="A8" s="64" t="s">
        <v>44</v>
      </c>
      <c r="B8" s="64" t="s">
        <v>45</v>
      </c>
      <c r="C8" s="80">
        <v>225150.92</v>
      </c>
      <c r="D8" s="80">
        <v>22408.92</v>
      </c>
      <c r="E8" s="80">
        <v>202742</v>
      </c>
      <c r="F8" s="80">
        <v>202742</v>
      </c>
      <c r="G8" s="80"/>
      <c r="H8" s="80"/>
      <c r="I8" s="80"/>
      <c r="J8" s="80"/>
      <c r="K8" s="80"/>
      <c r="L8" s="79"/>
      <c r="M8" s="107"/>
      <c r="N8" s="112"/>
      <c r="O8" s="79"/>
    </row>
    <row r="9" spans="1:15" s="59" customFormat="1" ht="25.5" customHeight="1">
      <c r="A9" s="64" t="s">
        <v>46</v>
      </c>
      <c r="B9" s="64" t="s">
        <v>47</v>
      </c>
      <c r="C9" s="80">
        <v>222647.92</v>
      </c>
      <c r="D9" s="80">
        <v>22408.92</v>
      </c>
      <c r="E9" s="80">
        <v>200239</v>
      </c>
      <c r="F9" s="80">
        <v>200239</v>
      </c>
      <c r="G9" s="80"/>
      <c r="H9" s="80"/>
      <c r="I9" s="80"/>
      <c r="J9" s="80"/>
      <c r="K9" s="80"/>
      <c r="L9" s="79"/>
      <c r="M9" s="107"/>
      <c r="N9" s="112"/>
      <c r="O9" s="79"/>
    </row>
    <row r="10" spans="1:15" s="59" customFormat="1" ht="37.5" customHeight="1">
      <c r="A10" s="64" t="s">
        <v>48</v>
      </c>
      <c r="B10" s="64" t="s">
        <v>49</v>
      </c>
      <c r="C10" s="80">
        <v>222647.92</v>
      </c>
      <c r="D10" s="80">
        <v>22408.92</v>
      </c>
      <c r="E10" s="80">
        <v>200239</v>
      </c>
      <c r="F10" s="80">
        <v>200239</v>
      </c>
      <c r="G10" s="80"/>
      <c r="H10" s="80"/>
      <c r="I10" s="80"/>
      <c r="J10" s="80"/>
      <c r="K10" s="80"/>
      <c r="L10" s="79"/>
      <c r="M10" s="107"/>
      <c r="N10" s="112"/>
      <c r="O10" s="79"/>
    </row>
    <row r="11" spans="1:15" s="59" customFormat="1" ht="37.5" customHeight="1">
      <c r="A11" s="64" t="s">
        <v>50</v>
      </c>
      <c r="B11" s="64" t="s">
        <v>51</v>
      </c>
      <c r="C11" s="80">
        <v>2503</v>
      </c>
      <c r="D11" s="80"/>
      <c r="E11" s="80">
        <v>2503</v>
      </c>
      <c r="F11" s="80">
        <v>2503</v>
      </c>
      <c r="G11" s="80"/>
      <c r="H11" s="80"/>
      <c r="I11" s="80"/>
      <c r="J11" s="80"/>
      <c r="K11" s="80"/>
      <c r="L11" s="79"/>
      <c r="M11" s="107"/>
      <c r="N11" s="112"/>
      <c r="O11" s="79"/>
    </row>
    <row r="12" spans="1:15" s="59" customFormat="1" ht="37.5" customHeight="1">
      <c r="A12" s="64" t="s">
        <v>52</v>
      </c>
      <c r="B12" s="64" t="s">
        <v>53</v>
      </c>
      <c r="C12" s="80">
        <v>2503</v>
      </c>
      <c r="D12" s="80"/>
      <c r="E12" s="80">
        <v>2503</v>
      </c>
      <c r="F12" s="80">
        <v>2503</v>
      </c>
      <c r="G12" s="80"/>
      <c r="H12" s="80"/>
      <c r="I12" s="80"/>
      <c r="J12" s="80"/>
      <c r="K12" s="80"/>
      <c r="L12" s="79"/>
      <c r="M12" s="107"/>
      <c r="N12" s="112"/>
      <c r="O12" s="79"/>
    </row>
    <row r="13" spans="1:15" s="59" customFormat="1" ht="25.5" customHeight="1">
      <c r="A13" s="64" t="s">
        <v>54</v>
      </c>
      <c r="B13" s="64" t="s">
        <v>55</v>
      </c>
      <c r="C13" s="80">
        <v>137919.98</v>
      </c>
      <c r="D13" s="80">
        <v>21176.98</v>
      </c>
      <c r="E13" s="80">
        <v>116743</v>
      </c>
      <c r="F13" s="80">
        <v>116743</v>
      </c>
      <c r="G13" s="80"/>
      <c r="H13" s="80"/>
      <c r="I13" s="80"/>
      <c r="J13" s="80"/>
      <c r="K13" s="80"/>
      <c r="L13" s="79"/>
      <c r="M13" s="107"/>
      <c r="N13" s="112"/>
      <c r="O13" s="79"/>
    </row>
    <row r="14" spans="1:15" s="59" customFormat="1" ht="37.5" customHeight="1">
      <c r="A14" s="64" t="s">
        <v>56</v>
      </c>
      <c r="B14" s="64" t="s">
        <v>57</v>
      </c>
      <c r="C14" s="80">
        <v>137919.98</v>
      </c>
      <c r="D14" s="80">
        <v>21176.98</v>
      </c>
      <c r="E14" s="80">
        <v>116743</v>
      </c>
      <c r="F14" s="80">
        <v>116743</v>
      </c>
      <c r="G14" s="80"/>
      <c r="H14" s="80"/>
      <c r="I14" s="80"/>
      <c r="J14" s="80"/>
      <c r="K14" s="80"/>
      <c r="L14" s="79"/>
      <c r="M14" s="107"/>
      <c r="N14" s="112"/>
      <c r="O14" s="79"/>
    </row>
    <row r="15" spans="1:15" s="59" customFormat="1" ht="37.5" customHeight="1">
      <c r="A15" s="64" t="s">
        <v>58</v>
      </c>
      <c r="B15" s="64" t="s">
        <v>59</v>
      </c>
      <c r="C15" s="80">
        <v>137919.98</v>
      </c>
      <c r="D15" s="80">
        <v>21176.98</v>
      </c>
      <c r="E15" s="80">
        <v>116743</v>
      </c>
      <c r="F15" s="80">
        <v>116743</v>
      </c>
      <c r="G15" s="80"/>
      <c r="H15" s="80"/>
      <c r="I15" s="80"/>
      <c r="J15" s="80"/>
      <c r="K15" s="80"/>
      <c r="L15" s="79"/>
      <c r="M15" s="107"/>
      <c r="N15" s="112"/>
      <c r="O15" s="79"/>
    </row>
    <row r="16" spans="1:15" s="59" customFormat="1" ht="37.5" customHeight="1">
      <c r="A16" s="64" t="s">
        <v>60</v>
      </c>
      <c r="B16" s="64" t="s">
        <v>61</v>
      </c>
      <c r="C16" s="80">
        <v>10973690.52</v>
      </c>
      <c r="D16" s="80">
        <v>1120534.02</v>
      </c>
      <c r="E16" s="80">
        <v>9853156.5</v>
      </c>
      <c r="F16" s="80">
        <v>9853156.5</v>
      </c>
      <c r="G16" s="80"/>
      <c r="H16" s="80"/>
      <c r="I16" s="80"/>
      <c r="J16" s="80"/>
      <c r="K16" s="80"/>
      <c r="L16" s="79"/>
      <c r="M16" s="107"/>
      <c r="N16" s="112"/>
      <c r="O16" s="79"/>
    </row>
    <row r="17" spans="1:15" s="59" customFormat="1" ht="37.5" customHeight="1">
      <c r="A17" s="64" t="s">
        <v>46</v>
      </c>
      <c r="B17" s="64" t="s">
        <v>62</v>
      </c>
      <c r="C17" s="80">
        <v>10973690.52</v>
      </c>
      <c r="D17" s="80">
        <v>1120534.02</v>
      </c>
      <c r="E17" s="80">
        <v>9853156.5</v>
      </c>
      <c r="F17" s="80">
        <v>9853156.5</v>
      </c>
      <c r="G17" s="80"/>
      <c r="H17" s="80"/>
      <c r="I17" s="80"/>
      <c r="J17" s="80"/>
      <c r="K17" s="80"/>
      <c r="L17" s="79"/>
      <c r="M17" s="107"/>
      <c r="N17" s="112"/>
      <c r="O17" s="79"/>
    </row>
    <row r="18" spans="1:15" s="59" customFormat="1" ht="37.5" customHeight="1">
      <c r="A18" s="64" t="s">
        <v>63</v>
      </c>
      <c r="B18" s="64" t="s">
        <v>64</v>
      </c>
      <c r="C18" s="80">
        <v>6396903.02</v>
      </c>
      <c r="D18" s="80">
        <v>1120534.02</v>
      </c>
      <c r="E18" s="80">
        <v>5276369</v>
      </c>
      <c r="F18" s="80">
        <v>5276369</v>
      </c>
      <c r="G18" s="80"/>
      <c r="H18" s="80"/>
      <c r="I18" s="80"/>
      <c r="J18" s="80"/>
      <c r="K18" s="80"/>
      <c r="L18" s="79"/>
      <c r="M18" s="107"/>
      <c r="N18" s="112"/>
      <c r="O18" s="79"/>
    </row>
    <row r="19" spans="1:15" s="59" customFormat="1" ht="25.5" customHeight="1">
      <c r="A19" s="64" t="s">
        <v>65</v>
      </c>
      <c r="B19" s="64" t="s">
        <v>66</v>
      </c>
      <c r="C19" s="80">
        <v>4576787.5</v>
      </c>
      <c r="D19" s="80"/>
      <c r="E19" s="80">
        <v>4576787.5</v>
      </c>
      <c r="F19" s="80">
        <v>4576787.5</v>
      </c>
      <c r="G19" s="80"/>
      <c r="H19" s="80"/>
      <c r="I19" s="80"/>
      <c r="J19" s="80"/>
      <c r="K19" s="80"/>
      <c r="L19" s="79"/>
      <c r="M19" s="107"/>
      <c r="N19" s="112"/>
      <c r="O19" s="79"/>
    </row>
    <row r="20" spans="1:16" s="59" customFormat="1" ht="21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5" s="59" customFormat="1" ht="21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s="59" customFormat="1" ht="21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 s="59" customFormat="1" ht="21" customHeight="1">
      <c r="B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 s="59" customFormat="1" ht="21" customHeight="1">
      <c r="B24" s="69"/>
      <c r="C24" s="69"/>
      <c r="D24" s="69"/>
      <c r="I24" s="69"/>
      <c r="K24" s="69"/>
      <c r="L24" s="69"/>
      <c r="N24" s="69"/>
      <c r="O24" s="69"/>
    </row>
    <row r="25" spans="10:13" s="59" customFormat="1" ht="21" customHeight="1">
      <c r="J25" s="69"/>
      <c r="K25" s="69"/>
      <c r="L25" s="69"/>
      <c r="M25" s="69"/>
    </row>
    <row r="26" s="59" customFormat="1" ht="21" customHeight="1"/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8.140625" style="59" customWidth="1"/>
    <col min="2" max="2" width="46.421875" style="59" customWidth="1"/>
    <col min="3" max="4" width="16.8515625" style="59" customWidth="1"/>
    <col min="5" max="5" width="16.140625" style="59" customWidth="1"/>
    <col min="6" max="6" width="16.421875" style="59" customWidth="1"/>
    <col min="7" max="8" width="18.57421875" style="59" customWidth="1"/>
    <col min="9" max="9" width="9.140625" style="59" customWidth="1"/>
    <col min="10" max="10" width="13.57421875" style="59" customWidth="1"/>
    <col min="11" max="11" width="9.140625" style="59" customWidth="1"/>
  </cols>
  <sheetData>
    <row r="1" spans="1:10" s="59" customFormat="1" ht="21" customHeight="1">
      <c r="A1" s="71"/>
      <c r="B1" s="71"/>
      <c r="C1" s="71"/>
      <c r="D1" s="71"/>
      <c r="E1" s="71"/>
      <c r="F1" s="71"/>
      <c r="G1" s="71"/>
      <c r="H1" s="90"/>
      <c r="I1" s="71"/>
      <c r="J1" s="71"/>
    </row>
    <row r="2" spans="1:10" s="59" customFormat="1" ht="29.25" customHeight="1">
      <c r="A2" s="72" t="s">
        <v>67</v>
      </c>
      <c r="B2" s="72"/>
      <c r="C2" s="72"/>
      <c r="D2" s="72"/>
      <c r="E2" s="72"/>
      <c r="F2" s="72"/>
      <c r="G2" s="72"/>
      <c r="H2" s="72"/>
      <c r="I2" s="73"/>
      <c r="J2" s="73"/>
    </row>
    <row r="3" spans="1:10" s="59" customFormat="1" ht="21" customHeight="1">
      <c r="A3" s="74" t="s">
        <v>1</v>
      </c>
      <c r="B3" s="75"/>
      <c r="C3" s="75"/>
      <c r="D3" s="75"/>
      <c r="E3" s="75"/>
      <c r="F3" s="75"/>
      <c r="G3" s="75"/>
      <c r="H3" s="76" t="s">
        <v>2</v>
      </c>
      <c r="I3" s="71"/>
      <c r="J3" s="71"/>
    </row>
    <row r="4" spans="1:10" s="59" customFormat="1" ht="21" customHeight="1">
      <c r="A4" s="62" t="s">
        <v>68</v>
      </c>
      <c r="B4" s="62"/>
      <c r="C4" s="104" t="s">
        <v>28</v>
      </c>
      <c r="D4" s="61" t="s">
        <v>69</v>
      </c>
      <c r="E4" s="62" t="s">
        <v>70</v>
      </c>
      <c r="F4" s="105" t="s">
        <v>71</v>
      </c>
      <c r="G4" s="62" t="s">
        <v>72</v>
      </c>
      <c r="H4" s="106" t="s">
        <v>73</v>
      </c>
      <c r="I4" s="71"/>
      <c r="J4" s="71"/>
    </row>
    <row r="5" spans="1:10" s="59" customFormat="1" ht="21" customHeight="1">
      <c r="A5" s="62" t="s">
        <v>74</v>
      </c>
      <c r="B5" s="62" t="s">
        <v>75</v>
      </c>
      <c r="C5" s="104"/>
      <c r="D5" s="61"/>
      <c r="E5" s="62"/>
      <c r="F5" s="105"/>
      <c r="G5" s="62"/>
      <c r="H5" s="106"/>
      <c r="I5" s="71"/>
      <c r="J5" s="71"/>
    </row>
    <row r="6" spans="1:10" s="59" customFormat="1" ht="21" customHeight="1">
      <c r="A6" s="63" t="s">
        <v>42</v>
      </c>
      <c r="B6" s="63" t="s">
        <v>42</v>
      </c>
      <c r="C6" s="63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f>G6+1</f>
        <v>6</v>
      </c>
      <c r="I6" s="71"/>
      <c r="J6" s="71"/>
    </row>
    <row r="7" spans="1:10" s="59" customFormat="1" ht="18.75" customHeight="1">
      <c r="A7" s="64" t="s">
        <v>43</v>
      </c>
      <c r="B7" s="64" t="s">
        <v>28</v>
      </c>
      <c r="C7" s="80">
        <v>11336761.42</v>
      </c>
      <c r="D7" s="80">
        <v>9945173.92</v>
      </c>
      <c r="E7" s="80">
        <v>1391587.5</v>
      </c>
      <c r="F7" s="80"/>
      <c r="G7" s="79"/>
      <c r="H7" s="107"/>
      <c r="I7" s="71"/>
      <c r="J7" s="71"/>
    </row>
    <row r="8" spans="1:8" s="59" customFormat="1" ht="18.75" customHeight="1">
      <c r="A8" s="64" t="s">
        <v>44</v>
      </c>
      <c r="B8" s="64" t="s">
        <v>45</v>
      </c>
      <c r="C8" s="80">
        <v>225150.92</v>
      </c>
      <c r="D8" s="80">
        <v>225150.92</v>
      </c>
      <c r="E8" s="80"/>
      <c r="F8" s="80"/>
      <c r="G8" s="79"/>
      <c r="H8" s="107"/>
    </row>
    <row r="9" spans="1:8" s="59" customFormat="1" ht="18.75" customHeight="1">
      <c r="A9" s="64" t="s">
        <v>46</v>
      </c>
      <c r="B9" s="64" t="s">
        <v>47</v>
      </c>
      <c r="C9" s="80">
        <v>222647.92</v>
      </c>
      <c r="D9" s="80">
        <v>222647.92</v>
      </c>
      <c r="E9" s="80"/>
      <c r="F9" s="80"/>
      <c r="G9" s="79"/>
      <c r="H9" s="107"/>
    </row>
    <row r="10" spans="1:8" s="59" customFormat="1" ht="18.75" customHeight="1">
      <c r="A10" s="64" t="s">
        <v>48</v>
      </c>
      <c r="B10" s="64" t="s">
        <v>49</v>
      </c>
      <c r="C10" s="80">
        <v>222647.92</v>
      </c>
      <c r="D10" s="80">
        <v>222647.92</v>
      </c>
      <c r="E10" s="80"/>
      <c r="F10" s="80"/>
      <c r="G10" s="79"/>
      <c r="H10" s="107"/>
    </row>
    <row r="11" spans="1:8" s="59" customFormat="1" ht="18.75" customHeight="1">
      <c r="A11" s="64" t="s">
        <v>50</v>
      </c>
      <c r="B11" s="64" t="s">
        <v>51</v>
      </c>
      <c r="C11" s="80">
        <v>2503</v>
      </c>
      <c r="D11" s="80">
        <v>2503</v>
      </c>
      <c r="E11" s="80"/>
      <c r="F11" s="80"/>
      <c r="G11" s="79"/>
      <c r="H11" s="107"/>
    </row>
    <row r="12" spans="1:8" s="59" customFormat="1" ht="18.75" customHeight="1">
      <c r="A12" s="64" t="s">
        <v>52</v>
      </c>
      <c r="B12" s="64" t="s">
        <v>53</v>
      </c>
      <c r="C12" s="80">
        <v>2503</v>
      </c>
      <c r="D12" s="80">
        <v>2503</v>
      </c>
      <c r="E12" s="80"/>
      <c r="F12" s="80"/>
      <c r="G12" s="79"/>
      <c r="H12" s="107"/>
    </row>
    <row r="13" spans="1:8" s="59" customFormat="1" ht="18.75" customHeight="1">
      <c r="A13" s="64" t="s">
        <v>54</v>
      </c>
      <c r="B13" s="64" t="s">
        <v>55</v>
      </c>
      <c r="C13" s="80">
        <v>137919.98</v>
      </c>
      <c r="D13" s="80">
        <v>137919.98</v>
      </c>
      <c r="E13" s="80"/>
      <c r="F13" s="80"/>
      <c r="G13" s="79"/>
      <c r="H13" s="107"/>
    </row>
    <row r="14" spans="1:8" s="59" customFormat="1" ht="18.75" customHeight="1">
      <c r="A14" s="64" t="s">
        <v>56</v>
      </c>
      <c r="B14" s="64" t="s">
        <v>57</v>
      </c>
      <c r="C14" s="80">
        <v>137919.98</v>
      </c>
      <c r="D14" s="80">
        <v>137919.98</v>
      </c>
      <c r="E14" s="80"/>
      <c r="F14" s="80"/>
      <c r="G14" s="79"/>
      <c r="H14" s="107"/>
    </row>
    <row r="15" spans="1:8" s="59" customFormat="1" ht="18.75" customHeight="1">
      <c r="A15" s="64" t="s">
        <v>58</v>
      </c>
      <c r="B15" s="64" t="s">
        <v>59</v>
      </c>
      <c r="C15" s="80">
        <v>137919.98</v>
      </c>
      <c r="D15" s="80">
        <v>137919.98</v>
      </c>
      <c r="E15" s="80"/>
      <c r="F15" s="80"/>
      <c r="G15" s="79"/>
      <c r="H15" s="107"/>
    </row>
    <row r="16" spans="1:8" s="59" customFormat="1" ht="18.75" customHeight="1">
      <c r="A16" s="64" t="s">
        <v>60</v>
      </c>
      <c r="B16" s="64" t="s">
        <v>61</v>
      </c>
      <c r="C16" s="80">
        <v>10973690.52</v>
      </c>
      <c r="D16" s="80">
        <v>9582103.02</v>
      </c>
      <c r="E16" s="80">
        <v>1391587.5</v>
      </c>
      <c r="F16" s="80"/>
      <c r="G16" s="79"/>
      <c r="H16" s="107"/>
    </row>
    <row r="17" spans="1:8" s="59" customFormat="1" ht="18.75" customHeight="1">
      <c r="A17" s="64" t="s">
        <v>46</v>
      </c>
      <c r="B17" s="64" t="s">
        <v>62</v>
      </c>
      <c r="C17" s="80">
        <v>10973690.52</v>
      </c>
      <c r="D17" s="80">
        <v>9582103.02</v>
      </c>
      <c r="E17" s="80">
        <v>1391587.5</v>
      </c>
      <c r="F17" s="80"/>
      <c r="G17" s="79"/>
      <c r="H17" s="107"/>
    </row>
    <row r="18" spans="1:8" s="59" customFormat="1" ht="18.75" customHeight="1">
      <c r="A18" s="64" t="s">
        <v>63</v>
      </c>
      <c r="B18" s="64" t="s">
        <v>64</v>
      </c>
      <c r="C18" s="80">
        <v>6396903.02</v>
      </c>
      <c r="D18" s="80">
        <v>6396903.02</v>
      </c>
      <c r="E18" s="80"/>
      <c r="F18" s="80"/>
      <c r="G18" s="79"/>
      <c r="H18" s="107"/>
    </row>
    <row r="19" spans="1:8" s="59" customFormat="1" ht="18.75" customHeight="1">
      <c r="A19" s="64" t="s">
        <v>65</v>
      </c>
      <c r="B19" s="64" t="s">
        <v>66</v>
      </c>
      <c r="C19" s="80">
        <v>4576787.5</v>
      </c>
      <c r="D19" s="80">
        <v>3185200</v>
      </c>
      <c r="E19" s="80">
        <v>1391587.5</v>
      </c>
      <c r="F19" s="80"/>
      <c r="G19" s="79"/>
      <c r="H19" s="107"/>
    </row>
    <row r="20" spans="1:10" s="59" customFormat="1" ht="21" customHeight="1">
      <c r="A20" s="71"/>
      <c r="B20" s="71"/>
      <c r="D20" s="71"/>
      <c r="E20" s="71"/>
      <c r="F20" s="71"/>
      <c r="G20" s="71"/>
      <c r="H20" s="71"/>
      <c r="I20" s="71"/>
      <c r="J20" s="71"/>
    </row>
    <row r="21" spans="1:10" s="59" customFormat="1" ht="2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s="59" customFormat="1" ht="21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s="59" customFormat="1" ht="21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s="59" customFormat="1" ht="21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s="59" customFormat="1" ht="21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s="59" customFormat="1" ht="21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s="59" customFormat="1" ht="21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s="59" customFormat="1" ht="21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="59" customFormat="1" ht="21" customHeight="1"/>
    <row r="30" spans="1:10" s="59" customFormat="1" ht="21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I14" sqref="I14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6" width="23.57421875" style="59" customWidth="1"/>
    <col min="7" max="34" width="9.140625" style="59" customWidth="1"/>
  </cols>
  <sheetData>
    <row r="1" spans="1:7" s="59" customFormat="1" ht="19.5" customHeight="1">
      <c r="A1" s="71"/>
      <c r="B1" s="71"/>
      <c r="C1" s="71"/>
      <c r="D1" s="71"/>
      <c r="E1" s="71"/>
      <c r="F1" s="90"/>
      <c r="G1" s="71"/>
    </row>
    <row r="2" spans="1:7" s="59" customFormat="1" ht="29.25" customHeight="1">
      <c r="A2" s="91" t="s">
        <v>76</v>
      </c>
      <c r="B2" s="91"/>
      <c r="C2" s="91"/>
      <c r="D2" s="91"/>
      <c r="E2" s="91"/>
      <c r="F2" s="91"/>
      <c r="G2" s="71"/>
    </row>
    <row r="3" spans="1:7" s="59" customFormat="1" ht="17.25" customHeight="1">
      <c r="A3" s="74" t="s">
        <v>1</v>
      </c>
      <c r="B3" s="75"/>
      <c r="C3" s="75"/>
      <c r="D3" s="75"/>
      <c r="E3" s="75"/>
      <c r="F3" s="76" t="s">
        <v>2</v>
      </c>
      <c r="G3" s="71"/>
    </row>
    <row r="4" spans="1:7" s="59" customFormat="1" ht="17.25" customHeight="1">
      <c r="A4" s="62" t="s">
        <v>3</v>
      </c>
      <c r="B4" s="61"/>
      <c r="C4" s="62" t="s">
        <v>77</v>
      </c>
      <c r="D4" s="62"/>
      <c r="E4" s="62"/>
      <c r="F4" s="62"/>
      <c r="G4" s="71"/>
    </row>
    <row r="5" spans="1:7" s="59" customFormat="1" ht="17.25" customHeight="1">
      <c r="A5" s="62" t="s">
        <v>5</v>
      </c>
      <c r="B5" s="63" t="s">
        <v>6</v>
      </c>
      <c r="C5" s="77" t="s">
        <v>7</v>
      </c>
      <c r="D5" s="92" t="s">
        <v>28</v>
      </c>
      <c r="E5" s="77" t="s">
        <v>78</v>
      </c>
      <c r="F5" s="92" t="s">
        <v>79</v>
      </c>
      <c r="G5" s="71"/>
    </row>
    <row r="6" spans="1:7" s="59" customFormat="1" ht="17.25" customHeight="1">
      <c r="A6" s="93" t="s">
        <v>80</v>
      </c>
      <c r="B6" s="94">
        <v>10172641.5</v>
      </c>
      <c r="C6" s="95" t="s">
        <v>81</v>
      </c>
      <c r="D6" s="65">
        <f>'财拨总表（引用）'!B7</f>
        <v>10172641.5</v>
      </c>
      <c r="E6" s="65">
        <f>'财拨总表（引用）'!C7</f>
        <v>10172641.5</v>
      </c>
      <c r="F6" s="65">
        <f>'财拨总表（引用）'!D7</f>
        <v>0</v>
      </c>
      <c r="G6" s="71"/>
    </row>
    <row r="7" spans="1:7" s="59" customFormat="1" ht="17.25" customHeight="1">
      <c r="A7" s="93" t="s">
        <v>82</v>
      </c>
      <c r="B7" s="94">
        <v>10172641.5</v>
      </c>
      <c r="C7" s="96" t="str">
        <f>'财拨总表（引用）'!A8</f>
        <v>社会保障和就业支出</v>
      </c>
      <c r="D7" s="97">
        <f>'财拨总表（引用）'!B8</f>
        <v>202742</v>
      </c>
      <c r="E7" s="97">
        <f>'财拨总表（引用）'!C8</f>
        <v>202742</v>
      </c>
      <c r="F7" s="97">
        <f>'财拨总表（引用）'!D8</f>
        <v>0</v>
      </c>
      <c r="G7" s="71"/>
    </row>
    <row r="8" spans="1:7" s="59" customFormat="1" ht="17.25" customHeight="1">
      <c r="A8" s="93" t="s">
        <v>83</v>
      </c>
      <c r="B8" s="94"/>
      <c r="C8" s="96" t="str">
        <f>'财拨总表（引用）'!A9</f>
        <v>卫生健康支出</v>
      </c>
      <c r="D8" s="97">
        <f>'财拨总表（引用）'!B9</f>
        <v>116743</v>
      </c>
      <c r="E8" s="97">
        <f>'财拨总表（引用）'!C9</f>
        <v>116743</v>
      </c>
      <c r="F8" s="97">
        <f>'财拨总表（引用）'!D9</f>
        <v>0</v>
      </c>
      <c r="G8" s="71"/>
    </row>
    <row r="9" spans="1:7" s="59" customFormat="1" ht="17.25" customHeight="1">
      <c r="A9" s="93" t="s">
        <v>84</v>
      </c>
      <c r="B9" s="94"/>
      <c r="C9" s="96" t="str">
        <f>'财拨总表（引用）'!A10</f>
        <v>农林水支出</v>
      </c>
      <c r="D9" s="97">
        <f>'财拨总表（引用）'!B10</f>
        <v>9853156.5</v>
      </c>
      <c r="E9" s="97">
        <f>'财拨总表（引用）'!C10</f>
        <v>9853156.5</v>
      </c>
      <c r="F9" s="97">
        <f>'财拨总表（引用）'!D10</f>
        <v>0</v>
      </c>
      <c r="G9" s="71"/>
    </row>
    <row r="10" spans="1:7" s="59" customFormat="1" ht="17.25" customHeight="1">
      <c r="A10" s="93" t="s">
        <v>85</v>
      </c>
      <c r="B10" s="79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71"/>
    </row>
    <row r="11" spans="1:7" s="59" customFormat="1" ht="17.25" customHeight="1">
      <c r="A11" s="98"/>
      <c r="B11" s="99"/>
      <c r="C11" s="100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71"/>
    </row>
    <row r="12" spans="1:7" s="59" customFormat="1" ht="17.25" customHeight="1">
      <c r="A12" s="98"/>
      <c r="B12" s="79"/>
      <c r="C12" s="100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71"/>
    </row>
    <row r="13" spans="1:7" s="59" customFormat="1" ht="17.25" customHeight="1">
      <c r="A13" s="98"/>
      <c r="B13" s="79"/>
      <c r="C13" s="100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71"/>
    </row>
    <row r="14" spans="1:7" s="59" customFormat="1" ht="17.25" customHeight="1">
      <c r="A14" s="98"/>
      <c r="B14" s="79"/>
      <c r="C14" s="100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71"/>
    </row>
    <row r="15" spans="1:7" s="59" customFormat="1" ht="17.25" customHeight="1">
      <c r="A15" s="98"/>
      <c r="B15" s="79"/>
      <c r="C15" s="100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71"/>
    </row>
    <row r="16" spans="1:7" s="59" customFormat="1" ht="17.25" customHeight="1">
      <c r="A16" s="98"/>
      <c r="B16" s="79"/>
      <c r="C16" s="100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71"/>
    </row>
    <row r="17" spans="1:7" s="59" customFormat="1" ht="17.25" customHeight="1">
      <c r="A17" s="98"/>
      <c r="B17" s="79"/>
      <c r="C17" s="100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71"/>
    </row>
    <row r="18" spans="1:7" s="59" customFormat="1" ht="17.25" customHeight="1">
      <c r="A18" s="98"/>
      <c r="B18" s="79"/>
      <c r="C18" s="100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71"/>
    </row>
    <row r="19" spans="1:7" s="59" customFormat="1" ht="17.25" customHeight="1">
      <c r="A19" s="101"/>
      <c r="B19" s="79"/>
      <c r="C19" s="100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71"/>
    </row>
    <row r="20" spans="1:7" s="59" customFormat="1" ht="17.25" customHeight="1">
      <c r="A20" s="98"/>
      <c r="B20" s="79"/>
      <c r="C20" s="100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71"/>
    </row>
    <row r="21" spans="1:7" s="59" customFormat="1" ht="17.25" customHeight="1">
      <c r="A21" s="98"/>
      <c r="B21" s="79"/>
      <c r="C21" s="100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71"/>
    </row>
    <row r="22" spans="1:7" s="59" customFormat="1" ht="17.25" customHeight="1">
      <c r="A22" s="98"/>
      <c r="B22" s="79"/>
      <c r="C22" s="100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71"/>
    </row>
    <row r="23" spans="1:7" s="59" customFormat="1" ht="17.25" customHeight="1">
      <c r="A23" s="98"/>
      <c r="B23" s="79"/>
      <c r="C23" s="100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71"/>
    </row>
    <row r="24" spans="1:7" s="59" customFormat="1" ht="17.25" customHeight="1">
      <c r="A24" s="98"/>
      <c r="B24" s="79"/>
      <c r="C24" s="100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71"/>
    </row>
    <row r="25" spans="1:7" s="59" customFormat="1" ht="17.25" customHeight="1">
      <c r="A25" s="98"/>
      <c r="B25" s="79"/>
      <c r="C25" s="100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71"/>
    </row>
    <row r="26" spans="1:7" s="59" customFormat="1" ht="19.5" customHeight="1">
      <c r="A26" s="98"/>
      <c r="B26" s="79"/>
      <c r="C26" s="100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71"/>
    </row>
    <row r="27" spans="1:7" s="59" customFormat="1" ht="19.5" customHeight="1">
      <c r="A27" s="98"/>
      <c r="B27" s="79"/>
      <c r="C27" s="100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71"/>
    </row>
    <row r="28" spans="1:7" s="59" customFormat="1" ht="19.5" customHeight="1">
      <c r="A28" s="98"/>
      <c r="B28" s="79"/>
      <c r="C28" s="100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71"/>
    </row>
    <row r="29" spans="1:7" s="59" customFormat="1" ht="19.5" customHeight="1">
      <c r="A29" s="98"/>
      <c r="B29" s="79"/>
      <c r="C29" s="100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71"/>
    </row>
    <row r="30" spans="1:7" s="59" customFormat="1" ht="19.5" customHeight="1">
      <c r="A30" s="98"/>
      <c r="B30" s="79"/>
      <c r="C30" s="100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71"/>
    </row>
    <row r="31" spans="1:7" s="59" customFormat="1" ht="19.5" customHeight="1">
      <c r="A31" s="98"/>
      <c r="B31" s="79"/>
      <c r="C31" s="100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71"/>
    </row>
    <row r="32" spans="1:7" s="59" customFormat="1" ht="19.5" customHeight="1">
      <c r="A32" s="98"/>
      <c r="B32" s="79"/>
      <c r="C32" s="100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71"/>
    </row>
    <row r="33" spans="1:7" s="59" customFormat="1" ht="19.5" customHeight="1">
      <c r="A33" s="98"/>
      <c r="B33" s="79"/>
      <c r="C33" s="100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71"/>
    </row>
    <row r="34" spans="1:7" s="59" customFormat="1" ht="19.5" customHeight="1">
      <c r="A34" s="98"/>
      <c r="B34" s="79"/>
      <c r="C34" s="100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71"/>
    </row>
    <row r="35" spans="1:7" s="59" customFormat="1" ht="19.5" customHeight="1">
      <c r="A35" s="98"/>
      <c r="B35" s="79"/>
      <c r="C35" s="100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71"/>
    </row>
    <row r="36" spans="1:7" s="59" customFormat="1" ht="19.5" customHeight="1">
      <c r="A36" s="98"/>
      <c r="B36" s="79"/>
      <c r="C36" s="100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71"/>
    </row>
    <row r="37" spans="1:7" s="59" customFormat="1" ht="19.5" customHeight="1">
      <c r="A37" s="98"/>
      <c r="B37" s="79"/>
      <c r="C37" s="100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71"/>
    </row>
    <row r="38" spans="1:7" s="59" customFormat="1" ht="19.5" customHeight="1">
      <c r="A38" s="98"/>
      <c r="B38" s="79"/>
      <c r="C38" s="100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71"/>
    </row>
    <row r="39" spans="1:7" s="59" customFormat="1" ht="19.5" customHeight="1">
      <c r="A39" s="98"/>
      <c r="B39" s="79"/>
      <c r="C39" s="100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71"/>
    </row>
    <row r="40" spans="1:7" s="59" customFormat="1" ht="19.5" customHeight="1">
      <c r="A40" s="98"/>
      <c r="B40" s="79"/>
      <c r="C40" s="100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71"/>
    </row>
    <row r="41" spans="1:7" s="59" customFormat="1" ht="19.5" customHeight="1">
      <c r="A41" s="98"/>
      <c r="B41" s="79"/>
      <c r="C41" s="100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71"/>
    </row>
    <row r="42" spans="1:7" s="59" customFormat="1" ht="19.5" customHeight="1">
      <c r="A42" s="98"/>
      <c r="B42" s="79"/>
      <c r="C42" s="100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71"/>
    </row>
    <row r="43" spans="1:7" s="59" customFormat="1" ht="19.5" customHeight="1">
      <c r="A43" s="98"/>
      <c r="B43" s="79"/>
      <c r="C43" s="100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71"/>
    </row>
    <row r="44" spans="1:7" s="59" customFormat="1" ht="19.5" customHeight="1">
      <c r="A44" s="98"/>
      <c r="B44" s="79"/>
      <c r="C44" s="100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71"/>
    </row>
    <row r="45" spans="1:7" s="59" customFormat="1" ht="19.5" customHeight="1">
      <c r="A45" s="98"/>
      <c r="B45" s="79"/>
      <c r="C45" s="100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71"/>
    </row>
    <row r="46" spans="1:7" s="59" customFormat="1" ht="19.5" customHeight="1">
      <c r="A46" s="98"/>
      <c r="B46" s="79"/>
      <c r="C46" s="100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71"/>
    </row>
    <row r="47" spans="1:7" s="59" customFormat="1" ht="19.5" customHeight="1">
      <c r="A47" s="98"/>
      <c r="B47" s="79"/>
      <c r="C47" s="100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71"/>
    </row>
    <row r="48" spans="1:7" s="59" customFormat="1" ht="19.5" customHeight="1">
      <c r="A48" s="98"/>
      <c r="B48" s="79"/>
      <c r="C48" s="100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71"/>
    </row>
    <row r="49" spans="1:7" s="59" customFormat="1" ht="17.25" customHeight="1">
      <c r="A49" s="98" t="s">
        <v>86</v>
      </c>
      <c r="B49" s="79"/>
      <c r="C49" s="97" t="s">
        <v>87</v>
      </c>
      <c r="D49" s="97"/>
      <c r="E49" s="97"/>
      <c r="F49" s="79"/>
      <c r="G49" s="71"/>
    </row>
    <row r="50" spans="1:7" s="59" customFormat="1" ht="17.25" customHeight="1">
      <c r="A50" s="75" t="s">
        <v>88</v>
      </c>
      <c r="B50" s="79"/>
      <c r="C50" s="97"/>
      <c r="D50" s="97"/>
      <c r="E50" s="97"/>
      <c r="F50" s="79"/>
      <c r="G50" s="71"/>
    </row>
    <row r="51" spans="1:7" s="59" customFormat="1" ht="17.25" customHeight="1">
      <c r="A51" s="98" t="s">
        <v>89</v>
      </c>
      <c r="B51" s="65"/>
      <c r="C51" s="97"/>
      <c r="D51" s="97"/>
      <c r="E51" s="97"/>
      <c r="F51" s="79"/>
      <c r="G51" s="71"/>
    </row>
    <row r="52" spans="1:7" s="59" customFormat="1" ht="17.25" customHeight="1">
      <c r="A52" s="98"/>
      <c r="B52" s="79"/>
      <c r="C52" s="97"/>
      <c r="D52" s="97"/>
      <c r="E52" s="97"/>
      <c r="F52" s="79"/>
      <c r="G52" s="71"/>
    </row>
    <row r="53" spans="1:7" s="59" customFormat="1" ht="17.25" customHeight="1">
      <c r="A53" s="98"/>
      <c r="B53" s="79"/>
      <c r="C53" s="97"/>
      <c r="D53" s="97"/>
      <c r="E53" s="97"/>
      <c r="F53" s="79"/>
      <c r="G53" s="71"/>
    </row>
    <row r="54" spans="1:7" s="59" customFormat="1" ht="17.25" customHeight="1">
      <c r="A54" s="102" t="s">
        <v>23</v>
      </c>
      <c r="B54" s="65">
        <f>B6</f>
        <v>10172641.5</v>
      </c>
      <c r="C54" s="102" t="s">
        <v>24</v>
      </c>
      <c r="D54" s="65">
        <f>'财拨总表（引用）'!B7</f>
        <v>10172641.5</v>
      </c>
      <c r="E54" s="65">
        <f>'财拨总表（引用）'!C7</f>
        <v>10172641.5</v>
      </c>
      <c r="F54" s="65">
        <f>'财拨总表（引用）'!D7</f>
        <v>0</v>
      </c>
      <c r="G54" s="71"/>
    </row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>
      <c r="AF80" s="69"/>
    </row>
    <row r="81" s="59" customFormat="1" ht="15">
      <c r="AD81" s="69"/>
    </row>
    <row r="82" spans="31:32" s="59" customFormat="1" ht="15">
      <c r="AE82" s="69"/>
      <c r="AF82" s="69"/>
    </row>
    <row r="83" spans="32:33" s="59" customFormat="1" ht="15">
      <c r="AF83" s="69"/>
      <c r="AG83" s="69"/>
    </row>
    <row r="84" s="59" customFormat="1" ht="15">
      <c r="AG84" s="103" t="s">
        <v>90</v>
      </c>
    </row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>
      <c r="Z121" s="69"/>
    </row>
    <row r="122" spans="23:26" s="59" customFormat="1" ht="15">
      <c r="W122" s="69"/>
      <c r="X122" s="69"/>
      <c r="Y122" s="69"/>
      <c r="Z122" s="103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71"/>
      <c r="B1" s="71"/>
      <c r="C1" s="71"/>
      <c r="D1" s="71"/>
      <c r="E1" s="71"/>
      <c r="F1" s="71"/>
      <c r="G1" s="71"/>
    </row>
    <row r="2" spans="1:7" s="59" customFormat="1" ht="29.25" customHeight="1">
      <c r="A2" s="72" t="s">
        <v>91</v>
      </c>
      <c r="B2" s="72"/>
      <c r="C2" s="72"/>
      <c r="D2" s="72"/>
      <c r="E2" s="72"/>
      <c r="F2" s="73"/>
      <c r="G2" s="73"/>
    </row>
    <row r="3" spans="1:7" s="59" customFormat="1" ht="21" customHeight="1">
      <c r="A3" s="74" t="s">
        <v>1</v>
      </c>
      <c r="B3" s="75"/>
      <c r="C3" s="75"/>
      <c r="D3" s="75"/>
      <c r="E3" s="76" t="s">
        <v>2</v>
      </c>
      <c r="F3" s="71"/>
      <c r="G3" s="71"/>
    </row>
    <row r="4" spans="1:7" s="59" customFormat="1" ht="17.25" customHeight="1">
      <c r="A4" s="62" t="s">
        <v>68</v>
      </c>
      <c r="B4" s="62"/>
      <c r="C4" s="62" t="s">
        <v>6</v>
      </c>
      <c r="D4" s="62"/>
      <c r="E4" s="62"/>
      <c r="F4" s="71"/>
      <c r="G4" s="71"/>
    </row>
    <row r="5" spans="1:7" s="59" customFormat="1" ht="21" customHeight="1">
      <c r="A5" s="62" t="s">
        <v>74</v>
      </c>
      <c r="B5" s="62" t="s">
        <v>75</v>
      </c>
      <c r="C5" s="62" t="s">
        <v>28</v>
      </c>
      <c r="D5" s="62" t="s">
        <v>69</v>
      </c>
      <c r="E5" s="62" t="s">
        <v>70</v>
      </c>
      <c r="F5" s="71"/>
      <c r="G5" s="71"/>
    </row>
    <row r="6" spans="1:7" s="59" customFormat="1" ht="21" customHeight="1">
      <c r="A6" s="63" t="s">
        <v>42</v>
      </c>
      <c r="B6" s="63" t="s">
        <v>42</v>
      </c>
      <c r="C6" s="78">
        <v>1</v>
      </c>
      <c r="D6" s="78">
        <f>C6+1</f>
        <v>2</v>
      </c>
      <c r="E6" s="78">
        <f>D6+1</f>
        <v>3</v>
      </c>
      <c r="F6" s="71"/>
      <c r="G6" s="71"/>
    </row>
    <row r="7" spans="1:7" s="59" customFormat="1" ht="18.75" customHeight="1">
      <c r="A7" s="64" t="s">
        <v>43</v>
      </c>
      <c r="B7" s="64" t="s">
        <v>28</v>
      </c>
      <c r="C7" s="80">
        <v>10172641.5</v>
      </c>
      <c r="D7" s="80">
        <v>8781054</v>
      </c>
      <c r="E7" s="79">
        <v>1391587.5</v>
      </c>
      <c r="F7" s="71"/>
      <c r="G7" s="71"/>
    </row>
    <row r="8" spans="1:5" s="59" customFormat="1" ht="18.75" customHeight="1">
      <c r="A8" s="64" t="s">
        <v>44</v>
      </c>
      <c r="B8" s="64" t="s">
        <v>45</v>
      </c>
      <c r="C8" s="80">
        <v>202742</v>
      </c>
      <c r="D8" s="80">
        <v>202742</v>
      </c>
      <c r="E8" s="79"/>
    </row>
    <row r="9" spans="1:5" s="59" customFormat="1" ht="18.75" customHeight="1">
      <c r="A9" s="64" t="s">
        <v>46</v>
      </c>
      <c r="B9" s="64" t="s">
        <v>47</v>
      </c>
      <c r="C9" s="80">
        <v>200239</v>
      </c>
      <c r="D9" s="80">
        <v>200239</v>
      </c>
      <c r="E9" s="79"/>
    </row>
    <row r="10" spans="1:5" s="59" customFormat="1" ht="18.75" customHeight="1">
      <c r="A10" s="64" t="s">
        <v>48</v>
      </c>
      <c r="B10" s="64" t="s">
        <v>49</v>
      </c>
      <c r="C10" s="80">
        <v>200239</v>
      </c>
      <c r="D10" s="80">
        <v>200239</v>
      </c>
      <c r="E10" s="79"/>
    </row>
    <row r="11" spans="1:5" s="59" customFormat="1" ht="18.75" customHeight="1">
      <c r="A11" s="64" t="s">
        <v>50</v>
      </c>
      <c r="B11" s="64" t="s">
        <v>51</v>
      </c>
      <c r="C11" s="80">
        <v>2503</v>
      </c>
      <c r="D11" s="80">
        <v>2503</v>
      </c>
      <c r="E11" s="79"/>
    </row>
    <row r="12" spans="1:5" s="59" customFormat="1" ht="18.75" customHeight="1">
      <c r="A12" s="64" t="s">
        <v>52</v>
      </c>
      <c r="B12" s="64" t="s">
        <v>53</v>
      </c>
      <c r="C12" s="80">
        <v>2503</v>
      </c>
      <c r="D12" s="80">
        <v>2503</v>
      </c>
      <c r="E12" s="79"/>
    </row>
    <row r="13" spans="1:5" s="59" customFormat="1" ht="18.75" customHeight="1">
      <c r="A13" s="64" t="s">
        <v>54</v>
      </c>
      <c r="B13" s="64" t="s">
        <v>55</v>
      </c>
      <c r="C13" s="80">
        <v>116743</v>
      </c>
      <c r="D13" s="80">
        <v>116743</v>
      </c>
      <c r="E13" s="79"/>
    </row>
    <row r="14" spans="1:5" s="59" customFormat="1" ht="18.75" customHeight="1">
      <c r="A14" s="64" t="s">
        <v>56</v>
      </c>
      <c r="B14" s="64" t="s">
        <v>57</v>
      </c>
      <c r="C14" s="80">
        <v>116743</v>
      </c>
      <c r="D14" s="80">
        <v>116743</v>
      </c>
      <c r="E14" s="79"/>
    </row>
    <row r="15" spans="1:5" s="59" customFormat="1" ht="18.75" customHeight="1">
      <c r="A15" s="64" t="s">
        <v>58</v>
      </c>
      <c r="B15" s="64" t="s">
        <v>59</v>
      </c>
      <c r="C15" s="80">
        <v>116743</v>
      </c>
      <c r="D15" s="80">
        <v>116743</v>
      </c>
      <c r="E15" s="79"/>
    </row>
    <row r="16" spans="1:5" s="59" customFormat="1" ht="18.75" customHeight="1">
      <c r="A16" s="64" t="s">
        <v>60</v>
      </c>
      <c r="B16" s="64" t="s">
        <v>61</v>
      </c>
      <c r="C16" s="80">
        <v>9853156.5</v>
      </c>
      <c r="D16" s="80">
        <v>8461569</v>
      </c>
      <c r="E16" s="79">
        <v>1391587.5</v>
      </c>
    </row>
    <row r="17" spans="1:5" s="59" customFormat="1" ht="18.75" customHeight="1">
      <c r="A17" s="64" t="s">
        <v>46</v>
      </c>
      <c r="B17" s="64" t="s">
        <v>62</v>
      </c>
      <c r="C17" s="80">
        <v>9853156.5</v>
      </c>
      <c r="D17" s="80">
        <v>8461569</v>
      </c>
      <c r="E17" s="79">
        <v>1391587.5</v>
      </c>
    </row>
    <row r="18" spans="1:5" s="59" customFormat="1" ht="18.75" customHeight="1">
      <c r="A18" s="64" t="s">
        <v>63</v>
      </c>
      <c r="B18" s="64" t="s">
        <v>64</v>
      </c>
      <c r="C18" s="80">
        <v>5276369</v>
      </c>
      <c r="D18" s="80">
        <v>5276369</v>
      </c>
      <c r="E18" s="79"/>
    </row>
    <row r="19" spans="1:5" s="59" customFormat="1" ht="18.75" customHeight="1">
      <c r="A19" s="64" t="s">
        <v>65</v>
      </c>
      <c r="B19" s="64" t="s">
        <v>66</v>
      </c>
      <c r="C19" s="80">
        <v>4576787.5</v>
      </c>
      <c r="D19" s="80">
        <v>3185200</v>
      </c>
      <c r="E19" s="79">
        <v>1391587.5</v>
      </c>
    </row>
    <row r="20" spans="1:7" s="59" customFormat="1" ht="21" customHeight="1">
      <c r="A20" s="71"/>
      <c r="B20" s="71"/>
      <c r="C20" s="71"/>
      <c r="D20" s="71"/>
      <c r="E20" s="71"/>
      <c r="F20" s="71"/>
      <c r="G20" s="71"/>
    </row>
    <row r="21" spans="1:7" s="59" customFormat="1" ht="21" customHeight="1">
      <c r="A21" s="71"/>
      <c r="B21" s="71"/>
      <c r="C21" s="71"/>
      <c r="D21" s="71"/>
      <c r="E21" s="71"/>
      <c r="F21" s="71"/>
      <c r="G21" s="71"/>
    </row>
    <row r="22" spans="1:7" s="59" customFormat="1" ht="21" customHeight="1">
      <c r="A22" s="71"/>
      <c r="B22" s="71"/>
      <c r="C22" s="71"/>
      <c r="D22" s="71"/>
      <c r="E22" s="71"/>
      <c r="F22" s="71"/>
      <c r="G22" s="71"/>
    </row>
    <row r="23" spans="1:7" s="59" customFormat="1" ht="21" customHeight="1">
      <c r="A23" s="71"/>
      <c r="B23" s="71"/>
      <c r="C23" s="71"/>
      <c r="D23" s="71"/>
      <c r="E23" s="71"/>
      <c r="F23" s="71"/>
      <c r="G23" s="71"/>
    </row>
    <row r="24" spans="1:7" s="59" customFormat="1" ht="21" customHeight="1">
      <c r="A24" s="71"/>
      <c r="B24" s="71"/>
      <c r="C24" s="71"/>
      <c r="D24" s="71"/>
      <c r="E24" s="71"/>
      <c r="F24" s="71"/>
      <c r="G24" s="71"/>
    </row>
    <row r="25" spans="1:7" s="59" customFormat="1" ht="21" customHeight="1">
      <c r="A25" s="71"/>
      <c r="B25" s="71"/>
      <c r="C25" s="71"/>
      <c r="D25" s="71"/>
      <c r="E25" s="71"/>
      <c r="F25" s="71"/>
      <c r="G25" s="71"/>
    </row>
    <row r="26" spans="1:7" s="59" customFormat="1" ht="21" customHeight="1">
      <c r="A26" s="71"/>
      <c r="B26" s="71"/>
      <c r="C26" s="71"/>
      <c r="D26" s="71"/>
      <c r="E26" s="71"/>
      <c r="F26" s="71"/>
      <c r="G26" s="71"/>
    </row>
    <row r="27" spans="1:7" s="59" customFormat="1" ht="21" customHeight="1">
      <c r="A27" s="71"/>
      <c r="B27" s="71"/>
      <c r="C27" s="71"/>
      <c r="D27" s="71"/>
      <c r="E27" s="71"/>
      <c r="F27" s="71"/>
      <c r="G27" s="71"/>
    </row>
    <row r="28" spans="1:7" s="59" customFormat="1" ht="21" customHeight="1">
      <c r="A28" s="71"/>
      <c r="B28" s="71"/>
      <c r="C28" s="71"/>
      <c r="D28" s="71"/>
      <c r="E28" s="71"/>
      <c r="F28" s="71"/>
      <c r="G28" s="71"/>
    </row>
    <row r="29" s="59" customFormat="1" ht="21" customHeight="1"/>
    <row r="30" spans="1:7" s="59" customFormat="1" ht="21" customHeight="1">
      <c r="A30" s="71"/>
      <c r="B30" s="71"/>
      <c r="C30" s="71"/>
      <c r="D30" s="71"/>
      <c r="E30" s="71"/>
      <c r="F30" s="71"/>
      <c r="G30" s="71"/>
    </row>
    <row r="31" s="59" customFormat="1" ht="15"/>
    <row r="32" s="59" customFormat="1" ht="15"/>
    <row r="33" s="59" customFormat="1" ht="15"/>
    <row r="34" s="59" customFormat="1" ht="15"/>
    <row r="35" s="59" customFormat="1" ht="15"/>
    <row r="36" s="5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71"/>
      <c r="B1" s="71"/>
      <c r="C1" s="71"/>
      <c r="D1" s="71"/>
      <c r="E1" s="71"/>
      <c r="F1" s="71"/>
      <c r="G1" s="71"/>
    </row>
    <row r="2" spans="1:7" s="59" customFormat="1" ht="29.25" customHeight="1">
      <c r="A2" s="72" t="s">
        <v>92</v>
      </c>
      <c r="B2" s="72"/>
      <c r="C2" s="72"/>
      <c r="D2" s="72"/>
      <c r="E2" s="72"/>
      <c r="F2" s="73"/>
      <c r="G2" s="73"/>
    </row>
    <row r="3" spans="1:7" s="59" customFormat="1" ht="21" customHeight="1">
      <c r="A3" s="74" t="s">
        <v>1</v>
      </c>
      <c r="B3" s="75"/>
      <c r="C3" s="75"/>
      <c r="D3" s="75"/>
      <c r="E3" s="76" t="s">
        <v>2</v>
      </c>
      <c r="F3" s="71"/>
      <c r="G3" s="71"/>
    </row>
    <row r="4" spans="1:7" s="59" customFormat="1" ht="17.25" customHeight="1">
      <c r="A4" s="62" t="s">
        <v>93</v>
      </c>
      <c r="B4" s="62"/>
      <c r="C4" s="62" t="s">
        <v>69</v>
      </c>
      <c r="D4" s="62"/>
      <c r="E4" s="62"/>
      <c r="F4" s="71"/>
      <c r="G4" s="71"/>
    </row>
    <row r="5" spans="1:7" s="59" customFormat="1" ht="21" customHeight="1">
      <c r="A5" s="62" t="s">
        <v>74</v>
      </c>
      <c r="B5" s="61" t="s">
        <v>75</v>
      </c>
      <c r="C5" s="77" t="s">
        <v>28</v>
      </c>
      <c r="D5" s="77" t="s">
        <v>94</v>
      </c>
      <c r="E5" s="77" t="s">
        <v>95</v>
      </c>
      <c r="F5" s="71"/>
      <c r="G5" s="71"/>
    </row>
    <row r="6" spans="1:7" s="59" customFormat="1" ht="21" customHeight="1">
      <c r="A6" s="63" t="s">
        <v>42</v>
      </c>
      <c r="B6" s="63" t="s">
        <v>42</v>
      </c>
      <c r="C6" s="78">
        <v>1</v>
      </c>
      <c r="D6" s="78">
        <f>C6+1</f>
        <v>2</v>
      </c>
      <c r="E6" s="78">
        <f>D6+1</f>
        <v>3</v>
      </c>
      <c r="F6" s="71"/>
      <c r="G6" s="71"/>
    </row>
    <row r="7" spans="1:8" s="59" customFormat="1" ht="18.75" customHeight="1">
      <c r="A7" s="64" t="s">
        <v>43</v>
      </c>
      <c r="B7" s="64" t="s">
        <v>28</v>
      </c>
      <c r="C7" s="80">
        <v>8781054</v>
      </c>
      <c r="D7" s="80">
        <v>4523864</v>
      </c>
      <c r="E7" s="79">
        <v>4257190</v>
      </c>
      <c r="F7" s="89"/>
      <c r="G7" s="89"/>
      <c r="H7" s="69"/>
    </row>
    <row r="8" spans="1:5" s="59" customFormat="1" ht="18.75" customHeight="1">
      <c r="A8" s="64"/>
      <c r="B8" s="64" t="s">
        <v>96</v>
      </c>
      <c r="C8" s="80">
        <v>4509752</v>
      </c>
      <c r="D8" s="80">
        <v>4509752</v>
      </c>
      <c r="E8" s="79"/>
    </row>
    <row r="9" spans="1:5" s="59" customFormat="1" ht="18.75" customHeight="1">
      <c r="A9" s="64" t="s">
        <v>97</v>
      </c>
      <c r="B9" s="64" t="s">
        <v>98</v>
      </c>
      <c r="C9" s="80">
        <v>635952</v>
      </c>
      <c r="D9" s="80">
        <v>635952</v>
      </c>
      <c r="E9" s="79"/>
    </row>
    <row r="10" spans="1:5" s="59" customFormat="1" ht="18.75" customHeight="1">
      <c r="A10" s="64" t="s">
        <v>99</v>
      </c>
      <c r="B10" s="64" t="s">
        <v>100</v>
      </c>
      <c r="C10" s="80">
        <v>168660</v>
      </c>
      <c r="D10" s="80">
        <v>168660</v>
      </c>
      <c r="E10" s="79"/>
    </row>
    <row r="11" spans="1:5" s="59" customFormat="1" ht="18.75" customHeight="1">
      <c r="A11" s="64" t="s">
        <v>101</v>
      </c>
      <c r="B11" s="64" t="s">
        <v>102</v>
      </c>
      <c r="C11" s="80">
        <v>52996</v>
      </c>
      <c r="D11" s="80">
        <v>52996</v>
      </c>
      <c r="E11" s="79"/>
    </row>
    <row r="12" spans="1:5" s="59" customFormat="1" ht="18.75" customHeight="1">
      <c r="A12" s="64" t="s">
        <v>103</v>
      </c>
      <c r="B12" s="64" t="s">
        <v>104</v>
      </c>
      <c r="C12" s="80">
        <v>377400</v>
      </c>
      <c r="D12" s="80">
        <v>377400</v>
      </c>
      <c r="E12" s="79"/>
    </row>
    <row r="13" spans="1:5" s="59" customFormat="1" ht="18.75" customHeight="1">
      <c r="A13" s="64" t="s">
        <v>105</v>
      </c>
      <c r="B13" s="64" t="s">
        <v>106</v>
      </c>
      <c r="C13" s="80">
        <v>200239</v>
      </c>
      <c r="D13" s="80">
        <v>200239</v>
      </c>
      <c r="E13" s="79"/>
    </row>
    <row r="14" spans="1:5" s="59" customFormat="1" ht="18.75" customHeight="1">
      <c r="A14" s="64" t="s">
        <v>107</v>
      </c>
      <c r="B14" s="64" t="s">
        <v>108</v>
      </c>
      <c r="C14" s="80">
        <v>116743</v>
      </c>
      <c r="D14" s="80">
        <v>116743</v>
      </c>
      <c r="E14" s="79"/>
    </row>
    <row r="15" spans="1:5" s="59" customFormat="1" ht="18.75" customHeight="1">
      <c r="A15" s="64" t="s">
        <v>109</v>
      </c>
      <c r="B15" s="64" t="s">
        <v>110</v>
      </c>
      <c r="C15" s="80">
        <v>2503</v>
      </c>
      <c r="D15" s="80">
        <v>2503</v>
      </c>
      <c r="E15" s="79"/>
    </row>
    <row r="16" spans="1:5" s="59" customFormat="1" ht="18.75" customHeight="1">
      <c r="A16" s="64" t="s">
        <v>111</v>
      </c>
      <c r="B16" s="64" t="s">
        <v>112</v>
      </c>
      <c r="C16" s="80">
        <v>2955259</v>
      </c>
      <c r="D16" s="80">
        <v>2955259</v>
      </c>
      <c r="E16" s="79"/>
    </row>
    <row r="17" spans="1:5" s="59" customFormat="1" ht="18.75" customHeight="1">
      <c r="A17" s="64"/>
      <c r="B17" s="64" t="s">
        <v>113</v>
      </c>
      <c r="C17" s="80">
        <v>4239080</v>
      </c>
      <c r="D17" s="80"/>
      <c r="E17" s="79">
        <v>4239080</v>
      </c>
    </row>
    <row r="18" spans="1:5" s="59" customFormat="1" ht="18.75" customHeight="1">
      <c r="A18" s="64" t="s">
        <v>114</v>
      </c>
      <c r="B18" s="64" t="s">
        <v>115</v>
      </c>
      <c r="C18" s="80">
        <v>37896.66</v>
      </c>
      <c r="D18" s="80"/>
      <c r="E18" s="79">
        <v>37896.66</v>
      </c>
    </row>
    <row r="19" spans="1:5" s="59" customFormat="1" ht="18.75" customHeight="1">
      <c r="A19" s="64" t="s">
        <v>116</v>
      </c>
      <c r="B19" s="64" t="s">
        <v>117</v>
      </c>
      <c r="C19" s="80">
        <v>64074</v>
      </c>
      <c r="D19" s="80"/>
      <c r="E19" s="79">
        <v>64074</v>
      </c>
    </row>
    <row r="20" spans="1:5" s="59" customFormat="1" ht="18.75" customHeight="1">
      <c r="A20" s="64" t="s">
        <v>118</v>
      </c>
      <c r="B20" s="64" t="s">
        <v>119</v>
      </c>
      <c r="C20" s="80">
        <v>4884</v>
      </c>
      <c r="D20" s="80"/>
      <c r="E20" s="79">
        <v>4884</v>
      </c>
    </row>
    <row r="21" spans="1:5" s="59" customFormat="1" ht="18.75" customHeight="1">
      <c r="A21" s="64" t="s">
        <v>120</v>
      </c>
      <c r="B21" s="64" t="s">
        <v>121</v>
      </c>
      <c r="C21" s="80">
        <v>24809</v>
      </c>
      <c r="D21" s="80"/>
      <c r="E21" s="79">
        <v>24809</v>
      </c>
    </row>
    <row r="22" spans="1:5" s="59" customFormat="1" ht="18.75" customHeight="1">
      <c r="A22" s="64" t="s">
        <v>122</v>
      </c>
      <c r="B22" s="64" t="s">
        <v>123</v>
      </c>
      <c r="C22" s="80">
        <v>70000</v>
      </c>
      <c r="D22" s="80"/>
      <c r="E22" s="79">
        <v>70000</v>
      </c>
    </row>
    <row r="23" spans="1:5" s="59" customFormat="1" ht="18.75" customHeight="1">
      <c r="A23" s="64" t="s">
        <v>124</v>
      </c>
      <c r="B23" s="64" t="s">
        <v>125</v>
      </c>
      <c r="C23" s="80">
        <v>47280</v>
      </c>
      <c r="D23" s="80"/>
      <c r="E23" s="79">
        <v>47280</v>
      </c>
    </row>
    <row r="24" spans="1:5" s="59" customFormat="1" ht="18.75" customHeight="1">
      <c r="A24" s="64" t="s">
        <v>126</v>
      </c>
      <c r="B24" s="64" t="s">
        <v>127</v>
      </c>
      <c r="C24" s="80">
        <v>190000</v>
      </c>
      <c r="D24" s="80"/>
      <c r="E24" s="79">
        <v>190000</v>
      </c>
    </row>
    <row r="25" spans="1:5" s="59" customFormat="1" ht="18.75" customHeight="1">
      <c r="A25" s="64" t="s">
        <v>128</v>
      </c>
      <c r="B25" s="64" t="s">
        <v>129</v>
      </c>
      <c r="C25" s="80">
        <v>190800</v>
      </c>
      <c r="D25" s="80"/>
      <c r="E25" s="79">
        <v>190800</v>
      </c>
    </row>
    <row r="26" spans="1:5" s="59" customFormat="1" ht="18.75" customHeight="1">
      <c r="A26" s="64" t="s">
        <v>130</v>
      </c>
      <c r="B26" s="64" t="s">
        <v>131</v>
      </c>
      <c r="C26" s="80">
        <v>2100</v>
      </c>
      <c r="D26" s="80"/>
      <c r="E26" s="79">
        <v>2100</v>
      </c>
    </row>
    <row r="27" spans="1:5" s="59" customFormat="1" ht="18.75" customHeight="1">
      <c r="A27" s="64" t="s">
        <v>132</v>
      </c>
      <c r="B27" s="64" t="s">
        <v>133</v>
      </c>
      <c r="C27" s="80">
        <v>3607236.34</v>
      </c>
      <c r="D27" s="80"/>
      <c r="E27" s="79">
        <v>3607236.34</v>
      </c>
    </row>
    <row r="28" spans="1:5" s="59" customFormat="1" ht="18.75" customHeight="1">
      <c r="A28" s="64"/>
      <c r="B28" s="64" t="s">
        <v>134</v>
      </c>
      <c r="C28" s="80">
        <v>14112</v>
      </c>
      <c r="D28" s="80">
        <v>14112</v>
      </c>
      <c r="E28" s="79"/>
    </row>
    <row r="29" spans="1:5" s="59" customFormat="1" ht="18.75" customHeight="1">
      <c r="A29" s="64" t="s">
        <v>135</v>
      </c>
      <c r="B29" s="64" t="s">
        <v>136</v>
      </c>
      <c r="C29" s="80">
        <v>9312</v>
      </c>
      <c r="D29" s="80">
        <v>9312</v>
      </c>
      <c r="E29" s="79"/>
    </row>
    <row r="30" spans="1:5" s="59" customFormat="1" ht="18.75" customHeight="1">
      <c r="A30" s="64" t="s">
        <v>137</v>
      </c>
      <c r="B30" s="64" t="s">
        <v>138</v>
      </c>
      <c r="C30" s="80">
        <v>4800</v>
      </c>
      <c r="D30" s="80">
        <v>4800</v>
      </c>
      <c r="E30" s="79"/>
    </row>
    <row r="31" spans="1:5" s="59" customFormat="1" ht="18.75" customHeight="1">
      <c r="A31" s="64"/>
      <c r="B31" s="64" t="s">
        <v>139</v>
      </c>
      <c r="C31" s="80">
        <v>18110</v>
      </c>
      <c r="D31" s="80"/>
      <c r="E31" s="79">
        <v>18110</v>
      </c>
    </row>
    <row r="32" spans="1:5" s="59" customFormat="1" ht="18.75" customHeight="1">
      <c r="A32" s="64" t="s">
        <v>140</v>
      </c>
      <c r="B32" s="64" t="s">
        <v>141</v>
      </c>
      <c r="C32" s="80">
        <v>18110</v>
      </c>
      <c r="D32" s="80"/>
      <c r="E32" s="79">
        <v>18110</v>
      </c>
    </row>
    <row r="33" spans="1:8" s="59" customFormat="1" ht="21" customHeight="1">
      <c r="A33" s="71"/>
      <c r="B33" s="71"/>
      <c r="C33" s="71"/>
      <c r="D33" s="71"/>
      <c r="E33" s="71"/>
      <c r="F33" s="71"/>
      <c r="G33" s="71"/>
      <c r="H33" s="69"/>
    </row>
    <row r="34" spans="1:7" s="59" customFormat="1" ht="21" customHeight="1">
      <c r="A34" s="71"/>
      <c r="B34" s="71"/>
      <c r="C34" s="71"/>
      <c r="D34" s="71"/>
      <c r="E34" s="71"/>
      <c r="F34" s="71"/>
      <c r="G34" s="71"/>
    </row>
    <row r="35" spans="1:6" s="59" customFormat="1" ht="21" customHeight="1">
      <c r="A35" s="71"/>
      <c r="B35" s="71"/>
      <c r="C35" s="71"/>
      <c r="D35" s="71"/>
      <c r="E35" s="71"/>
      <c r="F35" s="71"/>
    </row>
    <row r="36" spans="1:7" s="59" customFormat="1" ht="21" customHeight="1">
      <c r="A36" s="71"/>
      <c r="B36" s="71"/>
      <c r="C36" s="71"/>
      <c r="D36" s="71"/>
      <c r="E36" s="71"/>
      <c r="F36" s="71"/>
      <c r="G36" s="71"/>
    </row>
    <row r="37" spans="1:7" s="59" customFormat="1" ht="21" customHeight="1">
      <c r="A37" s="71"/>
      <c r="B37" s="71"/>
      <c r="C37" s="71"/>
      <c r="D37" s="71"/>
      <c r="E37" s="71"/>
      <c r="F37" s="71"/>
      <c r="G37" s="71"/>
    </row>
    <row r="38" spans="1:7" s="59" customFormat="1" ht="21" customHeight="1">
      <c r="A38" s="71"/>
      <c r="B38" s="71"/>
      <c r="C38" s="71"/>
      <c r="D38" s="71"/>
      <c r="E38" s="71"/>
      <c r="F38" s="71"/>
      <c r="G38" s="71"/>
    </row>
    <row r="39" spans="1:7" s="59" customFormat="1" ht="21" customHeight="1">
      <c r="A39" s="71"/>
      <c r="B39" s="71"/>
      <c r="C39" s="71"/>
      <c r="D39" s="71"/>
      <c r="E39" s="71"/>
      <c r="F39" s="71"/>
      <c r="G39" s="71"/>
    </row>
    <row r="40" spans="1:7" s="59" customFormat="1" ht="21" customHeight="1">
      <c r="A40" s="71"/>
      <c r="B40" s="71"/>
      <c r="C40" s="71"/>
      <c r="D40" s="71"/>
      <c r="E40" s="71"/>
      <c r="F40" s="71"/>
      <c r="G40" s="71"/>
    </row>
    <row r="41" spans="1:7" s="59" customFormat="1" ht="21" customHeight="1">
      <c r="A41" s="71"/>
      <c r="B41" s="71"/>
      <c r="C41" s="71"/>
      <c r="D41" s="71"/>
      <c r="E41" s="71"/>
      <c r="F41" s="71"/>
      <c r="G41" s="71"/>
    </row>
    <row r="42" s="59" customFormat="1" ht="21" customHeight="1"/>
    <row r="43" spans="1:7" s="59" customFormat="1" ht="21" customHeight="1">
      <c r="A43" s="71"/>
      <c r="B43" s="71"/>
      <c r="C43" s="71"/>
      <c r="D43" s="71"/>
      <c r="E43" s="71"/>
      <c r="F43" s="71"/>
      <c r="G43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59" customWidth="1"/>
    <col min="2" max="2" width="50.421875" style="59" customWidth="1"/>
    <col min="3" max="3" width="19.7109375" style="59" customWidth="1"/>
    <col min="4" max="4" width="17.7109375" style="59" customWidth="1"/>
    <col min="5" max="5" width="15.00390625" style="59" customWidth="1"/>
    <col min="6" max="6" width="17.57421875" style="59" customWidth="1"/>
    <col min="7" max="7" width="18.57421875" style="59" customWidth="1"/>
    <col min="8" max="9" width="9.140625" style="59" customWidth="1"/>
  </cols>
  <sheetData>
    <row r="1" s="59" customFormat="1" ht="15">
      <c r="G1" s="81"/>
    </row>
    <row r="2" spans="1:7" s="59" customFormat="1" ht="30" customHeight="1">
      <c r="A2" s="72" t="s">
        <v>142</v>
      </c>
      <c r="B2" s="72"/>
      <c r="C2" s="72"/>
      <c r="D2" s="72"/>
      <c r="E2" s="72"/>
      <c r="F2" s="72"/>
      <c r="G2" s="72"/>
    </row>
    <row r="3" spans="1:7" s="59" customFormat="1" ht="18" customHeight="1">
      <c r="A3" s="82" t="s">
        <v>1</v>
      </c>
      <c r="B3" s="82"/>
      <c r="C3" s="82"/>
      <c r="D3" s="83"/>
      <c r="E3" s="83"/>
      <c r="F3" s="83"/>
      <c r="G3" s="76" t="s">
        <v>2</v>
      </c>
    </row>
    <row r="4" spans="1:7" s="59" customFormat="1" ht="31.5" customHeight="1">
      <c r="A4" s="63" t="s">
        <v>143</v>
      </c>
      <c r="B4" s="63" t="s">
        <v>144</v>
      </c>
      <c r="C4" s="63" t="s">
        <v>28</v>
      </c>
      <c r="D4" s="84" t="s">
        <v>145</v>
      </c>
      <c r="E4" s="63" t="s">
        <v>146</v>
      </c>
      <c r="F4" s="85" t="s">
        <v>147</v>
      </c>
      <c r="G4" s="63" t="s">
        <v>148</v>
      </c>
    </row>
    <row r="5" spans="1:7" s="59" customFormat="1" ht="21.75" customHeight="1">
      <c r="A5" s="86" t="s">
        <v>42</v>
      </c>
      <c r="B5" s="86" t="s">
        <v>42</v>
      </c>
      <c r="C5" s="87">
        <v>1</v>
      </c>
      <c r="D5" s="88">
        <f>C5+1</f>
        <v>2</v>
      </c>
      <c r="E5" s="88">
        <f>D5+1</f>
        <v>3</v>
      </c>
      <c r="F5" s="88">
        <f>E5+1</f>
        <v>4</v>
      </c>
      <c r="G5" s="88">
        <f>F5+1</f>
        <v>5</v>
      </c>
    </row>
    <row r="6" spans="1:7" s="59" customFormat="1" ht="22.5" customHeight="1">
      <c r="A6" s="64" t="s">
        <v>43</v>
      </c>
      <c r="B6" s="64" t="s">
        <v>43</v>
      </c>
      <c r="C6" s="80">
        <v>58000</v>
      </c>
      <c r="D6" s="80"/>
      <c r="E6" s="80">
        <v>58000</v>
      </c>
      <c r="F6" s="79"/>
      <c r="G6" s="79"/>
    </row>
    <row r="7" spans="1:7" s="59" customFormat="1" ht="22.5" customHeight="1">
      <c r="A7" s="64" t="s">
        <v>149</v>
      </c>
      <c r="B7" s="64" t="s">
        <v>150</v>
      </c>
      <c r="C7" s="80">
        <v>58000</v>
      </c>
      <c r="D7" s="80"/>
      <c r="E7" s="80">
        <v>58000</v>
      </c>
      <c r="F7" s="79"/>
      <c r="G7" s="79"/>
    </row>
    <row r="8" spans="1:7" s="59" customFormat="1" ht="15">
      <c r="A8" s="69"/>
      <c r="B8" s="69"/>
      <c r="C8" s="69"/>
      <c r="D8" s="69"/>
      <c r="E8" s="69"/>
      <c r="F8" s="69"/>
      <c r="G8" s="69"/>
    </row>
    <row r="9" spans="1:8" s="59" customFormat="1" ht="15">
      <c r="A9" s="69"/>
      <c r="B9" s="69"/>
      <c r="C9" s="69"/>
      <c r="D9" s="69"/>
      <c r="E9" s="69"/>
      <c r="F9" s="69"/>
      <c r="G9" s="69"/>
      <c r="H9" s="69"/>
    </row>
    <row r="10" spans="1:7" s="59" customFormat="1" ht="15">
      <c r="A10" s="69"/>
      <c r="B10" s="69"/>
      <c r="C10" s="69"/>
      <c r="D10" s="69"/>
      <c r="E10" s="69"/>
      <c r="F10" s="69"/>
      <c r="G10" s="69"/>
    </row>
    <row r="11" spans="1:7" s="59" customFormat="1" ht="15">
      <c r="A11" s="69"/>
      <c r="B11" s="69"/>
      <c r="C11" s="69"/>
      <c r="D11" s="69"/>
      <c r="E11" s="69"/>
      <c r="F11" s="69"/>
      <c r="G11" s="69"/>
    </row>
    <row r="12" spans="1:7" s="59" customFormat="1" ht="15">
      <c r="A12" s="69"/>
      <c r="B12" s="69"/>
      <c r="C12" s="69"/>
      <c r="D12" s="69"/>
      <c r="E12" s="69"/>
      <c r="F12" s="69"/>
      <c r="G12" s="69"/>
    </row>
    <row r="13" spans="1:7" s="59" customFormat="1" ht="15">
      <c r="A13" s="69"/>
      <c r="B13" s="69"/>
      <c r="C13" s="69"/>
      <c r="D13" s="69"/>
      <c r="E13" s="69"/>
      <c r="F13" s="69"/>
      <c r="G13" s="69"/>
    </row>
    <row r="14" spans="1:7" s="59" customFormat="1" ht="15">
      <c r="A14" s="69"/>
      <c r="B14" s="69"/>
      <c r="C14" s="69"/>
      <c r="D14" s="69"/>
      <c r="E14" s="69"/>
      <c r="F14" s="69"/>
      <c r="G14" s="69"/>
    </row>
    <row r="15" spans="1:7" s="59" customFormat="1" ht="15">
      <c r="A15" s="69"/>
      <c r="B15" s="69"/>
      <c r="C15" s="69"/>
      <c r="D15" s="69"/>
      <c r="E15" s="69"/>
      <c r="F15" s="69"/>
      <c r="G15" s="69"/>
    </row>
    <row r="16" spans="5:7" s="59" customFormat="1" ht="15">
      <c r="E16" s="69"/>
      <c r="F16" s="69"/>
      <c r="G16" s="69"/>
    </row>
    <row r="17" spans="4:6" s="59" customFormat="1" ht="15">
      <c r="D17" s="69"/>
      <c r="E17" s="69"/>
      <c r="F17" s="69"/>
    </row>
    <row r="18" spans="2:6" s="59" customFormat="1" ht="15">
      <c r="B18" s="69"/>
      <c r="C18" s="69"/>
      <c r="D18" s="69"/>
      <c r="F18" s="69"/>
    </row>
    <row r="19" spans="3:7" s="59" customFormat="1" ht="15">
      <c r="C19" s="69"/>
      <c r="E19" s="69"/>
      <c r="G19" s="69"/>
    </row>
    <row r="20" spans="3:7" s="59" customFormat="1" ht="15">
      <c r="C20" s="69"/>
      <c r="G20" s="69"/>
    </row>
    <row r="21" spans="5:7" s="59" customFormat="1" ht="15">
      <c r="E21" s="69"/>
      <c r="G21" s="69"/>
    </row>
    <row r="22" s="59" customFormat="1" ht="15"/>
    <row r="23" s="59" customFormat="1" ht="15"/>
    <row r="24" s="59" customFormat="1" ht="15"/>
    <row r="25" s="59" customFormat="1" ht="15">
      <c r="D25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71"/>
      <c r="B1" s="71"/>
      <c r="C1" s="71"/>
      <c r="D1" s="71"/>
      <c r="E1" s="71"/>
      <c r="F1" s="71"/>
      <c r="G1" s="71"/>
    </row>
    <row r="2" spans="1:7" s="59" customFormat="1" ht="29.25" customHeight="1">
      <c r="A2" s="72" t="s">
        <v>151</v>
      </c>
      <c r="B2" s="72"/>
      <c r="C2" s="72"/>
      <c r="D2" s="72"/>
      <c r="E2" s="72"/>
      <c r="F2" s="73"/>
      <c r="G2" s="73"/>
    </row>
    <row r="3" spans="1:7" s="59" customFormat="1" ht="21" customHeight="1">
      <c r="A3" s="74" t="s">
        <v>1</v>
      </c>
      <c r="B3" s="75"/>
      <c r="C3" s="75"/>
      <c r="D3" s="75"/>
      <c r="E3" s="76" t="s">
        <v>2</v>
      </c>
      <c r="F3" s="71"/>
      <c r="G3" s="71"/>
    </row>
    <row r="4" spans="1:7" s="59" customFormat="1" ht="17.25" customHeight="1">
      <c r="A4" s="62" t="s">
        <v>68</v>
      </c>
      <c r="B4" s="62"/>
      <c r="C4" s="62" t="s">
        <v>6</v>
      </c>
      <c r="D4" s="62"/>
      <c r="E4" s="62"/>
      <c r="F4" s="71"/>
      <c r="G4" s="71"/>
    </row>
    <row r="5" spans="1:7" s="59" customFormat="1" ht="21" customHeight="1">
      <c r="A5" s="62" t="s">
        <v>74</v>
      </c>
      <c r="B5" s="61" t="s">
        <v>75</v>
      </c>
      <c r="C5" s="77" t="s">
        <v>28</v>
      </c>
      <c r="D5" s="77" t="s">
        <v>69</v>
      </c>
      <c r="E5" s="77" t="s">
        <v>70</v>
      </c>
      <c r="F5" s="71"/>
      <c r="G5" s="71"/>
    </row>
    <row r="6" spans="1:8" s="59" customFormat="1" ht="21" customHeight="1">
      <c r="A6" s="63" t="s">
        <v>42</v>
      </c>
      <c r="B6" s="63" t="s">
        <v>42</v>
      </c>
      <c r="C6" s="78">
        <v>1</v>
      </c>
      <c r="D6" s="78">
        <f>C6+1</f>
        <v>2</v>
      </c>
      <c r="E6" s="78">
        <f>D6+1</f>
        <v>3</v>
      </c>
      <c r="F6" s="71"/>
      <c r="G6" s="71"/>
      <c r="H6" s="69"/>
    </row>
    <row r="7" spans="1:7" s="59" customFormat="1" ht="18.75" customHeight="1">
      <c r="A7" s="64"/>
      <c r="B7" s="64"/>
      <c r="C7" s="79"/>
      <c r="D7" s="80"/>
      <c r="E7" s="79"/>
      <c r="F7" s="71"/>
      <c r="G7" s="71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8.28125" style="59" customWidth="1"/>
    <col min="2" max="2" width="26.7109375" style="59" customWidth="1"/>
    <col min="3" max="3" width="22.140625" style="59" customWidth="1"/>
    <col min="4" max="4" width="9.140625" style="59" customWidth="1"/>
    <col min="5" max="6" width="11.140625" style="59" customWidth="1"/>
    <col min="7" max="7" width="10.8515625" style="59" customWidth="1"/>
  </cols>
  <sheetData>
    <row r="1" s="59" customFormat="1" ht="15"/>
    <row r="2" spans="1:3" s="59" customFormat="1" ht="29.25" customHeight="1">
      <c r="A2" s="60" t="s">
        <v>152</v>
      </c>
      <c r="B2" s="60"/>
      <c r="C2" s="60"/>
    </row>
    <row r="3" s="59" customFormat="1" ht="17.25" customHeight="1"/>
    <row r="4" spans="1:3" s="59" customFormat="1" ht="15.75" customHeight="1">
      <c r="A4" s="61" t="s">
        <v>153</v>
      </c>
      <c r="B4" s="62" t="s">
        <v>28</v>
      </c>
      <c r="C4" s="62" t="s">
        <v>21</v>
      </c>
    </row>
    <row r="5" spans="1:3" s="59" customFormat="1" ht="19.5" customHeight="1">
      <c r="A5" s="61"/>
      <c r="B5" s="62"/>
      <c r="C5" s="62"/>
    </row>
    <row r="6" spans="1:3" s="59" customFormat="1" ht="22.5" customHeight="1">
      <c r="A6" s="63" t="s">
        <v>42</v>
      </c>
      <c r="B6" s="63">
        <v>1</v>
      </c>
      <c r="C6" s="63">
        <v>2</v>
      </c>
    </row>
    <row r="7" spans="1:6" s="59" customFormat="1" ht="27.75" customHeight="1">
      <c r="A7" s="64" t="s">
        <v>28</v>
      </c>
      <c r="B7" s="65">
        <v>11336761.42</v>
      </c>
      <c r="C7" s="70"/>
      <c r="D7" s="69"/>
      <c r="F7" s="69"/>
    </row>
    <row r="8" spans="1:3" s="59" customFormat="1" ht="27.75" customHeight="1">
      <c r="A8" s="64" t="s">
        <v>45</v>
      </c>
      <c r="B8" s="65">
        <v>225150.92</v>
      </c>
      <c r="C8" s="70"/>
    </row>
    <row r="9" spans="1:3" s="59" customFormat="1" ht="27.75" customHeight="1">
      <c r="A9" s="64" t="s">
        <v>55</v>
      </c>
      <c r="B9" s="65">
        <v>137919.98</v>
      </c>
      <c r="C9" s="70"/>
    </row>
    <row r="10" spans="1:3" s="59" customFormat="1" ht="27.75" customHeight="1">
      <c r="A10" s="64" t="s">
        <v>61</v>
      </c>
      <c r="B10" s="65">
        <v>10973690.52</v>
      </c>
      <c r="C10" s="70"/>
    </row>
    <row r="11" spans="1:5" s="59" customFormat="1" ht="27.75" customHeight="1">
      <c r="A11" s="67"/>
      <c r="B11" s="69"/>
      <c r="C11" s="69"/>
      <c r="E11" s="69"/>
    </row>
    <row r="12" spans="1:3" s="59" customFormat="1" ht="27.75" customHeight="1">
      <c r="A12" s="67"/>
      <c r="B12" s="69"/>
      <c r="C12" s="69"/>
    </row>
    <row r="13" spans="1:4" s="59" customFormat="1" ht="27.75" customHeight="1">
      <c r="A13" s="69"/>
      <c r="B13" s="69"/>
      <c r="C13" s="69"/>
      <c r="D13" s="69"/>
    </row>
    <row r="14" spans="1:3" s="59" customFormat="1" ht="27.75" customHeight="1">
      <c r="A14" s="69"/>
      <c r="C14" s="69"/>
    </row>
    <row r="15" s="5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So丶執念</cp:lastModifiedBy>
  <dcterms:created xsi:type="dcterms:W3CDTF">2021-01-21T09:30:47Z</dcterms:created>
  <dcterms:modified xsi:type="dcterms:W3CDTF">2022-09-06T08:06:14Z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