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'收支预算总表'!$A$1:$D$31</definedName>
    <definedName name="_xlnm.Print_Titles" localSheetId="2">'部门收入总表'!$A:$O,'部门收入总表'!$1:$6</definedName>
    <definedName name="_xlnm.Print_Area" localSheetId="2">'部门收入总表'!$A$1:$O$45</definedName>
    <definedName name="_xlnm.Print_Titles" localSheetId="3">'部门支出总表'!$A:$H,'部门支出总表'!$1:$6</definedName>
    <definedName name="_xlnm.Print_Area" localSheetId="3">'部门支出总表'!$A$1:$H$44</definedName>
    <definedName name="_xlnm.Print_Titles" localSheetId="4">'财拨收支总表'!$A:$F,'财拨收支总表'!$1:$5</definedName>
    <definedName name="_xlnm.Print_Area" localSheetId="4">'财拨收支总表'!$A$1:$F$32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'一般公共预算基本支出表'!$A$1:$E$56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<sst xmlns="http://schemas.openxmlformats.org/spreadsheetml/2006/main" count="378" uniqueCount="225">
  <si>
    <t>总计</t>
  </si>
  <si>
    <t>2021年部门预算表</t>
  </si>
  <si>
    <t>部门名称：</t>
  </si>
  <si>
    <t>赣州市自然资源局南康分局</t>
  </si>
  <si>
    <t>编制日期：</t>
  </si>
  <si>
    <t>编制单位：</t>
  </si>
  <si>
    <t xml:space="preserve">    单位负责人签章：</t>
  </si>
  <si>
    <t xml:space="preserve">  财务负责人签章：</t>
  </si>
  <si>
    <t>制表人签章：</t>
  </si>
  <si>
    <t>收支预算总表</t>
  </si>
  <si>
    <t>填报单位:401001赣州市自然资源局南康分局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</si>
  <si>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</si>
  <si>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</si>
  <si>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</si>
  <si>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</si>
  <si>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</si>
  <si>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</si>
  <si>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</si>
  <si>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</si>
  <si>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</si>
  <si>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</si>
  <si>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</si>
  <si>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</si>
  <si>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</si>
  <si>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</si>
  <si>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</si>
  <si>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</si>
  <si>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</si>
  <si>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</si>
  <si>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</si>
  <si>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</si>
  <si>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</si>
  <si>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</si>
  <si>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</si>
  <si>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</si>
  <si>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</si>
  <si>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</si>
  <si>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</si>
  <si>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</si>
  <si>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</si>
  <si>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</si>
  <si>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</si>
  <si>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</si>
  <si>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</si>
  <si>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</si>
  <si>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</si>
  <si>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</si>
  <si>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</si>
  <si>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</si>
  <si>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</si>
  <si>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</si>
  <si>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</si>
  <si>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</si>
  <si>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</si>
  <si>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</si>
  <si>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</si>
  <si>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</si>
  <si>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</si>
  <si>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</si>
  <si>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</si>
  <si>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</si>
  <si>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</si>
  <si>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</si>
  <si>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</si>
  <si>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</si>
  <si>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</si>
  <si>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</si>
  <si>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</si>
  <si>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</si>
  <si>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</si>
  <si>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</si>
  <si>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08</t>
  </si>
  <si>
    <t>　国有土地使用权出让收入安排的支出</t>
  </si>
  <si>
    <t>　2120802</t>
  </si>
  <si>
    <t>　　土地开发支出</t>
  </si>
  <si>
    <t>　2120806</t>
  </si>
  <si>
    <t>　　土地出让业务支出</t>
  </si>
  <si>
    <t>　　2120899</t>
  </si>
  <si>
    <t>　　其他国有土地使用权出让收入安排的支出</t>
  </si>
  <si>
    <t>215</t>
  </si>
  <si>
    <t>资源勘探工业信息等支出</t>
  </si>
  <si>
    <t>　99</t>
  </si>
  <si>
    <t>　其他资源勘探信息等支出</t>
  </si>
  <si>
    <t>　2159999</t>
  </si>
  <si>
    <t>　　其他资源勘探信息等支出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</si>
  <si>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</si>
  <si>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</si>
  <si>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</si>
  <si>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</si>
  <si>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</si>
  <si>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</si>
  <si>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2200104</t>
  </si>
  <si>
    <t>　　自然资源规划及管理</t>
  </si>
  <si>
    <t>　2200199</t>
  </si>
  <si>
    <t>　　其他自然资源事务支出</t>
  </si>
  <si>
    <t>　其他自然资源海洋气象等支出</t>
  </si>
  <si>
    <t>　2209999</t>
  </si>
  <si>
    <t>　　基他自然资源海洋气象等支出</t>
  </si>
  <si>
    <t>224</t>
  </si>
  <si>
    <t>灾害防治及应急管理支出</t>
  </si>
  <si>
    <t>　06</t>
  </si>
  <si>
    <t>　自然灾害防治</t>
  </si>
  <si>
    <t>　2240601</t>
  </si>
  <si>
    <t>　　地质灾害防治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</si>
  <si>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</si>
  <si>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</si>
  <si>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</si>
  <si>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</si>
  <si>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</si>
  <si>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</si>
  <si>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</si>
  <si>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</si>
  <si>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</si>
  <si>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　　2120802</t>
  </si>
  <si>
    <t>　　2120806</t>
  </si>
  <si>
    <t>　　2159999</t>
  </si>
  <si>
    <t>　　2200104</t>
  </si>
  <si>
    <t>　　2200199</t>
  </si>
  <si>
    <t>　　2209999</t>
  </si>
  <si>
    <t>　　2240601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</si>
  <si>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</si>
  <si>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</si>
  <si>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</si>
  <si>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</si>
  <si>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</si>
  <si>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</si>
  <si>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</si>
  <si>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</si>
  <si>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</si>
  <si>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</si>
  <si>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</si>
  <si>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</si>
  <si>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</si>
  <si>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</si>
  <si>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</si>
  <si>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</si>
  <si>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</si>
  <si>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</si>
  <si>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</si>
  <si>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</si>
  <si>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</si>
  <si>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</si>
  <si>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</si>
  <si>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</si>
  <si>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</si>
  <si>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</si>
  <si>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</si>
  <si>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</si>
  <si>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</si>
  <si>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</si>
  <si>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</si>
  <si>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</si>
  <si>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</si>
  <si>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</si>
  <si>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</si>
  <si>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</si>
  <si>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</si>
  <si>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3011299</t>
  </si>
  <si>
    <t>　其他保险</t>
  </si>
  <si>
    <t>30113</t>
  </si>
  <si>
    <t>　住房公积金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</si>
  <si>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</si>
  <si>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</si>
  <si>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</si>
  <si>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</si>
  <si>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</si>
  <si>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</si>
  <si>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</si>
  <si>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</si>
  <si>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</si>
  <si>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</si>
  <si>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</si>
  <si>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</si>
  <si>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</si>
  <si>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</si>
  <si>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</si>
  <si>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</si>
  <si>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</si>
  <si>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</si>
  <si>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</si>
  <si>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</si>
  <si>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</si>
  <si>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</si>
  <si>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</si>
  <si>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</si>
  <si>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</si>
  <si>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</si>
  <si>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</si>
  <si>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</si>
  <si>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</si>
  <si>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</si>
  <si>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</si>
  <si>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</si>
  <si>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</si>
  <si>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3023999</t>
  </si>
  <si>
    <t>　其他其他交通费用</t>
  </si>
  <si>
    <t>3029904</t>
  </si>
  <si>
    <t>　业务费</t>
  </si>
  <si>
    <t>3029905</t>
  </si>
  <si>
    <t>　日常公用经费</t>
  </si>
  <si>
    <t>对个人和家庭的补助</t>
  </si>
  <si>
    <t>30302</t>
  </si>
  <si>
    <t>　退休费</t>
  </si>
  <si>
    <t>30305</t>
  </si>
  <si>
    <t>　生活补助</t>
  </si>
  <si>
    <t>30309</t>
  </si>
  <si>
    <t>　奖励金</t>
  </si>
  <si>
    <t>3039901</t>
  </si>
  <si>
    <t>　其他补助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</si>
  <si>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</si>
  <si>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</si>
  <si>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</si>
  <si>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</si>
  <si>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</si>
  <si>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</si>
  <si>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</si>
  <si>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</si>
  <si>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</si>
  <si>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</si>
  <si>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</si>
  <si>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自然资源局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</si>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</sst>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7" width="9.140625" style="1" customWidth="1"/>
    <col min="8" max="8" width="18.140625" style="1" customWidth="1"/>
    <col min="9" max="9" width="7.140625" style="1" customWidth="1"/>
    <col min="10" max="16384" width="9.140625" style="1" customWidth="1"/>
  </cols>
  <sheetData>
    <row r="1" spans="1:21" s="1" customFormat="1" ht="15">
      <c r="A1" s="67"/>
      <c r="T1" s="11"/>
      <c r="U1" s="80" t="s">
        <v>0</v>
      </c>
    </row>
    <row r="2" s="1" customFormat="1" ht="42" customHeight="1">
      <c r="T2" s="11"/>
    </row>
    <row r="3" spans="1:20" s="1" customFormat="1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S3" s="11"/>
      <c r="T3" s="11"/>
    </row>
    <row r="4" spans="2:19" s="1" customFormat="1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69"/>
      <c r="P4" s="69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71" t="s">
        <v>2</v>
      </c>
      <c r="G6" s="71"/>
      <c r="H6" s="72" t="s">
        <v>3</v>
      </c>
      <c r="I6" s="76"/>
      <c r="J6" s="76"/>
      <c r="K6" s="77"/>
      <c r="L6" s="76"/>
      <c r="M6" s="77"/>
      <c r="Q6" s="11"/>
    </row>
    <row r="7" spans="2:13" s="1" customFormat="1" ht="22.5">
      <c r="B7" s="11"/>
      <c r="C7" s="11"/>
      <c r="F7" s="71"/>
      <c r="G7" s="71"/>
      <c r="H7" s="71"/>
      <c r="I7" s="71"/>
      <c r="J7" s="71"/>
      <c r="K7" s="71"/>
      <c r="L7" s="71"/>
      <c r="M7" s="71"/>
    </row>
    <row r="8" spans="3:13" s="1" customFormat="1" ht="22.5">
      <c r="C8" s="11"/>
      <c r="F8" s="71"/>
      <c r="G8" s="71"/>
      <c r="H8" s="71"/>
      <c r="I8" s="71"/>
      <c r="J8" s="71"/>
      <c r="K8" s="71"/>
      <c r="L8" s="71"/>
      <c r="M8" s="71"/>
    </row>
    <row r="9" spans="3:255" s="1" customFormat="1" ht="22.5">
      <c r="C9" s="11"/>
      <c r="D9" s="11"/>
      <c r="F9" s="71"/>
      <c r="G9" s="71"/>
      <c r="H9" s="71"/>
      <c r="I9" s="71"/>
      <c r="J9" s="71"/>
      <c r="K9" s="71"/>
      <c r="L9" s="71"/>
      <c r="M9" s="71"/>
      <c r="IS9" s="11"/>
      <c r="IT9" s="11"/>
      <c r="IU9" s="81"/>
    </row>
    <row r="10" spans="4:255" s="1" customFormat="1" ht="24.75" customHeight="1">
      <c r="D10" s="11"/>
      <c r="F10" s="72" t="s">
        <v>4</v>
      </c>
      <c r="G10" s="71"/>
      <c r="H10" s="73">
        <v>44197</v>
      </c>
      <c r="I10" s="71"/>
      <c r="J10" s="71"/>
      <c r="K10" s="71"/>
      <c r="L10" s="71"/>
      <c r="M10" s="71"/>
      <c r="IS10" s="11"/>
      <c r="IU10" s="11"/>
    </row>
    <row r="11" spans="6:255" s="1" customFormat="1" ht="22.5">
      <c r="F11" s="71"/>
      <c r="G11" s="71"/>
      <c r="H11" s="71"/>
      <c r="I11" s="71"/>
      <c r="J11" s="71"/>
      <c r="K11" s="71"/>
      <c r="L11" s="71"/>
      <c r="M11" s="71"/>
      <c r="IS11" s="11"/>
      <c r="IU11" s="11"/>
    </row>
    <row r="12" spans="6:256" s="1" customFormat="1" ht="22.5">
      <c r="F12" s="71"/>
      <c r="G12" s="71"/>
      <c r="H12" s="71"/>
      <c r="I12" s="71"/>
      <c r="J12" s="71"/>
      <c r="K12" s="71"/>
      <c r="L12" s="71"/>
      <c r="M12" s="71"/>
      <c r="IU12" s="11"/>
      <c r="IV12" s="11"/>
    </row>
    <row r="13" spans="6:256" s="1" customFormat="1" ht="24.75" customHeight="1">
      <c r="F13" s="71" t="s">
        <v>5</v>
      </c>
      <c r="G13" s="71"/>
      <c r="H13" s="72" t="s">
        <v>3</v>
      </c>
      <c r="I13" s="76"/>
      <c r="J13" s="76"/>
      <c r="K13" s="77"/>
      <c r="L13" s="77"/>
      <c r="M13" s="77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4" t="s">
        <v>6</v>
      </c>
      <c r="B17" s="74"/>
      <c r="C17" s="74"/>
      <c r="D17" s="74"/>
      <c r="E17" s="75"/>
      <c r="F17" s="74"/>
      <c r="G17" s="74" t="s">
        <v>7</v>
      </c>
      <c r="H17" s="74"/>
      <c r="I17" s="75"/>
      <c r="J17" s="74"/>
      <c r="K17" s="74"/>
      <c r="L17" s="74"/>
      <c r="M17" s="74" t="s">
        <v>8</v>
      </c>
      <c r="N17" s="74"/>
      <c r="O17" s="78"/>
    </row>
    <row r="18" s="1" customFormat="1" ht="15"/>
    <row r="19" s="1" customFormat="1" ht="16.5" customHeight="1"/>
    <row r="20" s="1" customFormat="1" ht="22.5">
      <c r="J20" s="71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222</v>
      </c>
      <c r="B2" s="2"/>
      <c r="C2" s="2"/>
    </row>
    <row r="3" s="1" customFormat="1" ht="17.25" customHeight="1"/>
    <row r="4" spans="1:3" s="1" customFormat="1" ht="15.75" customHeight="1">
      <c r="A4" s="3" t="s">
        <v>223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74617290.45</v>
      </c>
      <c r="C7" s="12"/>
      <c r="D7" s="11"/>
      <c r="F7" s="11"/>
    </row>
    <row r="8" spans="1:3" s="1" customFormat="1" ht="27.75" customHeight="1">
      <c r="A8" s="6" t="s">
        <v>54</v>
      </c>
      <c r="B8" s="7">
        <v>1079778</v>
      </c>
      <c r="C8" s="12"/>
    </row>
    <row r="9" spans="1:3" s="1" customFormat="1" ht="27.75" customHeight="1">
      <c r="A9" s="6" t="s">
        <v>64</v>
      </c>
      <c r="B9" s="7">
        <v>608404</v>
      </c>
      <c r="C9" s="12"/>
    </row>
    <row r="10" spans="1:3" s="1" customFormat="1" ht="27.75" customHeight="1">
      <c r="A10" s="6" t="s">
        <v>70</v>
      </c>
      <c r="B10" s="7">
        <v>1873134.02</v>
      </c>
      <c r="C10" s="12"/>
    </row>
    <row r="11" spans="1:3" s="1" customFormat="1" ht="27.75" customHeight="1">
      <c r="A11" s="6" t="s">
        <v>80</v>
      </c>
      <c r="B11" s="7">
        <v>74400</v>
      </c>
      <c r="C11" s="12"/>
    </row>
    <row r="12" spans="1:3" s="1" customFormat="1" ht="27.75" customHeight="1">
      <c r="A12" s="6" t="s">
        <v>86</v>
      </c>
      <c r="B12" s="7">
        <v>69091574.43</v>
      </c>
      <c r="C12" s="12"/>
    </row>
    <row r="13" spans="1:3" s="1" customFormat="1" ht="27.75" customHeight="1">
      <c r="A13" s="6" t="s">
        <v>99</v>
      </c>
      <c r="B13" s="7">
        <v>1890000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D22" sqref="D2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224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223</v>
      </c>
      <c r="B4" s="4" t="s">
        <v>39</v>
      </c>
      <c r="C4" s="4" t="s">
        <v>122</v>
      </c>
      <c r="D4" s="4" t="s">
        <v>123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46539742</v>
      </c>
      <c r="C7" s="8">
        <v>46539742</v>
      </c>
      <c r="D7" s="7"/>
    </row>
    <row r="8" spans="1:4" s="1" customFormat="1" ht="27.75" customHeight="1">
      <c r="A8" s="6" t="s">
        <v>54</v>
      </c>
      <c r="B8" s="7">
        <v>1079778</v>
      </c>
      <c r="C8" s="8">
        <v>1079778</v>
      </c>
      <c r="D8" s="7"/>
    </row>
    <row r="9" spans="1:4" s="1" customFormat="1" ht="27.75" customHeight="1">
      <c r="A9" s="6" t="s">
        <v>64</v>
      </c>
      <c r="B9" s="7">
        <v>608404</v>
      </c>
      <c r="C9" s="8">
        <v>608404</v>
      </c>
      <c r="D9" s="7"/>
    </row>
    <row r="10" spans="1:4" s="1" customFormat="1" ht="27.75" customHeight="1">
      <c r="A10" s="6" t="s">
        <v>86</v>
      </c>
      <c r="B10" s="7">
        <v>44851560</v>
      </c>
      <c r="C10" s="8">
        <v>44851560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2"/>
  <sheetViews>
    <sheetView showGridLines="0" workbookViewId="0" topLeftCell="A1">
      <selection activeCell="D29" sqref="D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46539742</v>
      </c>
      <c r="C6" s="59" t="str">
        <f>'支出总表（引用）'!A8</f>
        <v>社会保障和就业支出</v>
      </c>
      <c r="D6" s="60">
        <f>'支出总表（引用）'!B8</f>
        <v>1079778</v>
      </c>
    </row>
    <row r="7" spans="1:4" s="1" customFormat="1" ht="17.25" customHeight="1">
      <c r="A7" s="35" t="s">
        <v>18</v>
      </c>
      <c r="B7" s="36">
        <v>46539742</v>
      </c>
      <c r="C7" s="59" t="str">
        <f>'支出总表（引用）'!A9</f>
        <v>卫生健康支出</v>
      </c>
      <c r="D7" s="60">
        <f>'支出总表（引用）'!B9</f>
        <v>608404</v>
      </c>
    </row>
    <row r="8" spans="1:4" s="1" customFormat="1" ht="17.25" customHeight="1">
      <c r="A8" s="35" t="s">
        <v>19</v>
      </c>
      <c r="B8" s="36"/>
      <c r="C8" s="59" t="str">
        <f>'支出总表（引用）'!A10</f>
        <v>城乡社区支出</v>
      </c>
      <c r="D8" s="60">
        <f>'支出总表（引用）'!B10</f>
        <v>1873134.02</v>
      </c>
    </row>
    <row r="9" spans="1:4" s="1" customFormat="1" ht="17.25" customHeight="1">
      <c r="A9" s="35" t="s">
        <v>20</v>
      </c>
      <c r="B9" s="36"/>
      <c r="C9" s="59" t="str">
        <f>'支出总表（引用）'!A11</f>
        <v>资源勘探工业信息等支出</v>
      </c>
      <c r="D9" s="60">
        <f>'支出总表（引用）'!B11</f>
        <v>74400</v>
      </c>
    </row>
    <row r="10" spans="1:4" s="1" customFormat="1" ht="17.25" customHeight="1">
      <c r="A10" s="35" t="s">
        <v>21</v>
      </c>
      <c r="B10" s="36"/>
      <c r="C10" s="59" t="str">
        <f>'支出总表（引用）'!A12</f>
        <v>自然资源海洋气象等支出</v>
      </c>
      <c r="D10" s="60">
        <f>'支出总表（引用）'!B12</f>
        <v>69091574.43</v>
      </c>
    </row>
    <row r="11" spans="1:4" s="1" customFormat="1" ht="17.25" customHeight="1">
      <c r="A11" s="35" t="s">
        <v>22</v>
      </c>
      <c r="B11" s="36"/>
      <c r="C11" s="59" t="str">
        <f>'支出总表（引用）'!A13</f>
        <v>灾害防治及应急管理支出</v>
      </c>
      <c r="D11" s="60">
        <f>'支出总表（引用）'!B13</f>
        <v>1890000</v>
      </c>
    </row>
    <row r="12" spans="1:4" s="1" customFormat="1" ht="17.25" customHeight="1">
      <c r="A12" s="35" t="s">
        <v>23</v>
      </c>
      <c r="B12" s="36"/>
      <c r="C12" s="59">
        <f>'支出总表（引用）'!A14</f>
        <v>0</v>
      </c>
      <c r="D12" s="60">
        <f>'支出总表（引用）'!B14</f>
        <v>0</v>
      </c>
    </row>
    <row r="13" spans="1:4" s="1" customFormat="1" ht="17.25" customHeight="1">
      <c r="A13" s="35" t="s">
        <v>24</v>
      </c>
      <c r="B13" s="36"/>
      <c r="C13" s="59">
        <f>'支出总表（引用）'!A15</f>
        <v>0</v>
      </c>
      <c r="D13" s="60">
        <f>'支出总表（引用）'!B15</f>
        <v>0</v>
      </c>
    </row>
    <row r="14" spans="1:4" s="1" customFormat="1" ht="17.25" customHeight="1">
      <c r="A14" s="35" t="s">
        <v>25</v>
      </c>
      <c r="B14" s="36"/>
      <c r="C14" s="59">
        <f>'支出总表（引用）'!A16</f>
        <v>0</v>
      </c>
      <c r="D14" s="60">
        <f>'支出总表（引用）'!B16</f>
        <v>0</v>
      </c>
    </row>
    <row r="15" spans="1:4" s="1" customFormat="1" ht="17.25" customHeight="1">
      <c r="A15" s="35" t="s">
        <v>26</v>
      </c>
      <c r="B15" s="21"/>
      <c r="C15" s="59">
        <f>'支出总表（引用）'!A17</f>
        <v>0</v>
      </c>
      <c r="D15" s="60">
        <f>'支出总表（引用）'!B17</f>
        <v>0</v>
      </c>
    </row>
    <row r="16" spans="1:4" s="1" customFormat="1" ht="19.5" customHeight="1">
      <c r="A16" s="40"/>
      <c r="B16" s="21"/>
      <c r="C16" s="59">
        <f>'支出总表（引用）'!A29</f>
        <v>0</v>
      </c>
      <c r="D16" s="60">
        <f>'支出总表（引用）'!B29</f>
        <v>0</v>
      </c>
    </row>
    <row r="17" spans="1:4" s="1" customFormat="1" ht="19.5" customHeight="1">
      <c r="A17" s="40"/>
      <c r="B17" s="21"/>
      <c r="C17" s="59">
        <f>'支出总表（引用）'!A30</f>
        <v>0</v>
      </c>
      <c r="D17" s="60">
        <f>'支出总表（引用）'!B30</f>
        <v>0</v>
      </c>
    </row>
    <row r="18" spans="1:4" s="1" customFormat="1" ht="19.5" customHeight="1">
      <c r="A18" s="40"/>
      <c r="B18" s="21"/>
      <c r="C18" s="59">
        <f>'支出总表（引用）'!A31</f>
        <v>0</v>
      </c>
      <c r="D18" s="60">
        <f>'支出总表（引用）'!B31</f>
        <v>0</v>
      </c>
    </row>
    <row r="19" spans="1:4" s="1" customFormat="1" ht="19.5" customHeight="1">
      <c r="A19" s="40"/>
      <c r="B19" s="21"/>
      <c r="C19" s="59">
        <f>'支出总表（引用）'!A32</f>
        <v>0</v>
      </c>
      <c r="D19" s="60">
        <f>'支出总表（引用）'!B32</f>
        <v>0</v>
      </c>
    </row>
    <row r="20" spans="1:4" s="1" customFormat="1" ht="19.5" customHeight="1">
      <c r="A20" s="40"/>
      <c r="B20" s="21"/>
      <c r="C20" s="59">
        <f>'支出总表（引用）'!A33</f>
        <v>0</v>
      </c>
      <c r="D20" s="60">
        <f>'支出总表（引用）'!B33</f>
        <v>0</v>
      </c>
    </row>
    <row r="21" spans="1:4" s="1" customFormat="1" ht="19.5" customHeight="1">
      <c r="A21" s="40"/>
      <c r="B21" s="21"/>
      <c r="C21" s="59">
        <f>'支出总表（引用）'!A34</f>
        <v>0</v>
      </c>
      <c r="D21" s="60">
        <f>'支出总表（引用）'!B34</f>
        <v>0</v>
      </c>
    </row>
    <row r="22" spans="1:4" s="1" customFormat="1" ht="19.5" customHeight="1">
      <c r="A22" s="40"/>
      <c r="B22" s="21"/>
      <c r="C22" s="59">
        <f>'支出总表（引用）'!A35</f>
        <v>0</v>
      </c>
      <c r="D22" s="60">
        <f>'支出总表（引用）'!B35</f>
        <v>0</v>
      </c>
    </row>
    <row r="23" spans="1:4" s="1" customFormat="1" ht="19.5" customHeight="1">
      <c r="A23" s="40"/>
      <c r="B23" s="21"/>
      <c r="C23" s="59">
        <f>'支出总表（引用）'!A36</f>
        <v>0</v>
      </c>
      <c r="D23" s="60">
        <f>'支出总表（引用）'!B36</f>
        <v>0</v>
      </c>
    </row>
    <row r="24" spans="1:4" s="1" customFormat="1" ht="19.5" customHeight="1">
      <c r="A24" s="40"/>
      <c r="B24" s="21"/>
      <c r="C24" s="59">
        <f>'支出总表（引用）'!A37</f>
        <v>0</v>
      </c>
      <c r="D24" s="60">
        <f>'支出总表（引用）'!B37</f>
        <v>0</v>
      </c>
    </row>
    <row r="25" spans="1:4" s="1" customFormat="1" ht="19.5" customHeight="1">
      <c r="A25" s="40"/>
      <c r="B25" s="21"/>
      <c r="C25" s="59">
        <f>'支出总表（引用）'!A38</f>
        <v>0</v>
      </c>
      <c r="D25" s="60">
        <f>'支出总表（引用）'!B38</f>
        <v>0</v>
      </c>
    </row>
    <row r="26" spans="1:4" s="1" customFormat="1" ht="17.25" customHeight="1">
      <c r="A26" s="48" t="s">
        <v>27</v>
      </c>
      <c r="B26" s="36">
        <f>SUM(B6,B11,B12,B13,B14,B15)</f>
        <v>46539742</v>
      </c>
      <c r="C26" s="48" t="s">
        <v>28</v>
      </c>
      <c r="D26" s="21">
        <f>'支出总表（引用）'!B7</f>
        <v>74617290.45</v>
      </c>
    </row>
    <row r="27" spans="1:4" s="1" customFormat="1" ht="17.25" customHeight="1">
      <c r="A27" s="35" t="s">
        <v>29</v>
      </c>
      <c r="B27" s="36"/>
      <c r="C27" s="61" t="s">
        <v>30</v>
      </c>
      <c r="D27" s="21"/>
    </row>
    <row r="28" spans="1:4" s="1" customFormat="1" ht="17.25" customHeight="1">
      <c r="A28" s="35" t="s">
        <v>31</v>
      </c>
      <c r="B28" s="62">
        <v>28077548.45</v>
      </c>
      <c r="C28" s="63"/>
      <c r="D28" s="21"/>
    </row>
    <row r="29" spans="1:4" s="1" customFormat="1" ht="17.25" customHeight="1">
      <c r="A29" s="64"/>
      <c r="B29" s="65"/>
      <c r="C29" s="63"/>
      <c r="D29" s="21"/>
    </row>
    <row r="30" spans="1:4" s="1" customFormat="1" ht="17.25" customHeight="1">
      <c r="A30" s="48" t="s">
        <v>32</v>
      </c>
      <c r="B30" s="66">
        <f>SUM(B26,B27,B28)</f>
        <v>74617290.45</v>
      </c>
      <c r="C30" s="48" t="s">
        <v>33</v>
      </c>
      <c r="D30" s="21">
        <f>B30</f>
        <v>74617290.45</v>
      </c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2.00390625" style="1" customWidth="1"/>
    <col min="2" max="2" width="30.28125" style="1" customWidth="1"/>
    <col min="3" max="4" width="17.8515625" style="1" customWidth="1"/>
    <col min="5" max="5" width="16.8515625" style="1" customWidth="1"/>
    <col min="6" max="6" width="19.00390625" style="1" customWidth="1"/>
    <col min="7" max="7" width="13.28125" style="1" customWidth="1"/>
    <col min="8" max="8" width="6.8515625" style="1" customWidth="1"/>
    <col min="9" max="9" width="10.57421875" style="1" customWidth="1"/>
    <col min="10" max="10" width="6.7109375" style="1" customWidth="1"/>
    <col min="11" max="11" width="9.8515625" style="1" customWidth="1"/>
    <col min="12" max="12" width="6.42187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33.75" customHeight="1">
      <c r="A4" s="55" t="s">
        <v>35</v>
      </c>
      <c r="B4" s="4" t="s">
        <v>36</v>
      </c>
      <c r="C4" s="56" t="s">
        <v>37</v>
      </c>
      <c r="D4" s="55" t="s">
        <v>38</v>
      </c>
      <c r="E4" s="4" t="s">
        <v>39</v>
      </c>
      <c r="F4" s="4"/>
      <c r="G4" s="4"/>
      <c r="H4" s="4"/>
      <c r="I4" s="4"/>
      <c r="J4" s="50" t="s">
        <v>40</v>
      </c>
      <c r="K4" s="50" t="s">
        <v>41</v>
      </c>
      <c r="L4" s="50" t="s">
        <v>42</v>
      </c>
      <c r="M4" s="50" t="s">
        <v>43</v>
      </c>
      <c r="N4" s="50" t="s">
        <v>44</v>
      </c>
      <c r="O4" s="55" t="s">
        <v>45</v>
      </c>
    </row>
    <row r="5" spans="1:15" s="1" customFormat="1" ht="58.5" customHeight="1">
      <c r="A5" s="55"/>
      <c r="B5" s="4"/>
      <c r="C5" s="57"/>
      <c r="D5" s="55"/>
      <c r="E5" s="55" t="s">
        <v>46</v>
      </c>
      <c r="F5" s="55" t="s">
        <v>47</v>
      </c>
      <c r="G5" s="55" t="s">
        <v>48</v>
      </c>
      <c r="H5" s="55" t="s">
        <v>49</v>
      </c>
      <c r="I5" s="55" t="s">
        <v>50</v>
      </c>
      <c r="J5" s="50"/>
      <c r="K5" s="50"/>
      <c r="L5" s="50"/>
      <c r="M5" s="50"/>
      <c r="N5" s="50"/>
      <c r="O5" s="55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74617290.45</v>
      </c>
      <c r="D7" s="22">
        <v>28077548.45</v>
      </c>
      <c r="E7" s="22">
        <v>46539742</v>
      </c>
      <c r="F7" s="22">
        <v>46539742</v>
      </c>
      <c r="G7" s="22"/>
      <c r="H7" s="22"/>
      <c r="I7" s="22"/>
      <c r="J7" s="22"/>
      <c r="K7" s="22"/>
      <c r="L7" s="21"/>
      <c r="M7" s="53"/>
      <c r="N7" s="58"/>
      <c r="O7" s="21"/>
    </row>
    <row r="8" spans="1:15" s="1" customFormat="1" ht="25.5" customHeight="1">
      <c r="A8" s="6" t="s">
        <v>53</v>
      </c>
      <c r="B8" s="6" t="s">
        <v>54</v>
      </c>
      <c r="C8" s="22">
        <v>1079778</v>
      </c>
      <c r="D8" s="22"/>
      <c r="E8" s="22">
        <v>1079778</v>
      </c>
      <c r="F8" s="22">
        <v>1079778</v>
      </c>
      <c r="G8" s="22"/>
      <c r="H8" s="22"/>
      <c r="I8" s="22"/>
      <c r="J8" s="22"/>
      <c r="K8" s="22"/>
      <c r="L8" s="21"/>
      <c r="M8" s="53"/>
      <c r="N8" s="58"/>
      <c r="O8" s="21"/>
    </row>
    <row r="9" spans="1:15" s="1" customFormat="1" ht="25.5" customHeight="1">
      <c r="A9" s="6" t="s">
        <v>55</v>
      </c>
      <c r="B9" s="6" t="s">
        <v>56</v>
      </c>
      <c r="C9" s="22">
        <v>1067046</v>
      </c>
      <c r="D9" s="22"/>
      <c r="E9" s="22">
        <v>1067046</v>
      </c>
      <c r="F9" s="22">
        <v>1067046</v>
      </c>
      <c r="G9" s="22"/>
      <c r="H9" s="22"/>
      <c r="I9" s="22"/>
      <c r="J9" s="22"/>
      <c r="K9" s="22"/>
      <c r="L9" s="21"/>
      <c r="M9" s="53"/>
      <c r="N9" s="58"/>
      <c r="O9" s="21"/>
    </row>
    <row r="10" spans="1:15" s="1" customFormat="1" ht="37.5" customHeight="1">
      <c r="A10" s="6" t="s">
        <v>57</v>
      </c>
      <c r="B10" s="6" t="s">
        <v>58</v>
      </c>
      <c r="C10" s="22">
        <v>1067046</v>
      </c>
      <c r="D10" s="22"/>
      <c r="E10" s="22">
        <v>1067046</v>
      </c>
      <c r="F10" s="22">
        <v>1067046</v>
      </c>
      <c r="G10" s="22"/>
      <c r="H10" s="22"/>
      <c r="I10" s="22"/>
      <c r="J10" s="22"/>
      <c r="K10" s="22"/>
      <c r="L10" s="21"/>
      <c r="M10" s="53"/>
      <c r="N10" s="58"/>
      <c r="O10" s="21"/>
    </row>
    <row r="11" spans="1:15" s="1" customFormat="1" ht="37.5" customHeight="1">
      <c r="A11" s="6" t="s">
        <v>59</v>
      </c>
      <c r="B11" s="6" t="s">
        <v>60</v>
      </c>
      <c r="C11" s="22">
        <v>12732</v>
      </c>
      <c r="D11" s="22"/>
      <c r="E11" s="22">
        <v>12732</v>
      </c>
      <c r="F11" s="22">
        <v>12732</v>
      </c>
      <c r="G11" s="22"/>
      <c r="H11" s="22"/>
      <c r="I11" s="22"/>
      <c r="J11" s="22"/>
      <c r="K11" s="22"/>
      <c r="L11" s="21"/>
      <c r="M11" s="53"/>
      <c r="N11" s="58"/>
      <c r="O11" s="21"/>
    </row>
    <row r="12" spans="1:15" s="1" customFormat="1" ht="37.5" customHeight="1">
      <c r="A12" s="6" t="s">
        <v>61</v>
      </c>
      <c r="B12" s="6" t="s">
        <v>62</v>
      </c>
      <c r="C12" s="22">
        <v>12732</v>
      </c>
      <c r="D12" s="22"/>
      <c r="E12" s="22">
        <v>12732</v>
      </c>
      <c r="F12" s="22">
        <v>12732</v>
      </c>
      <c r="G12" s="22"/>
      <c r="H12" s="22"/>
      <c r="I12" s="22"/>
      <c r="J12" s="22"/>
      <c r="K12" s="22"/>
      <c r="L12" s="21"/>
      <c r="M12" s="53"/>
      <c r="N12" s="58"/>
      <c r="O12" s="21"/>
    </row>
    <row r="13" spans="1:15" s="1" customFormat="1" ht="25.5" customHeight="1">
      <c r="A13" s="6" t="s">
        <v>63</v>
      </c>
      <c r="B13" s="6" t="s">
        <v>64</v>
      </c>
      <c r="C13" s="22">
        <v>608404</v>
      </c>
      <c r="D13" s="22"/>
      <c r="E13" s="22">
        <v>608404</v>
      </c>
      <c r="F13" s="22">
        <v>608404</v>
      </c>
      <c r="G13" s="22"/>
      <c r="H13" s="22"/>
      <c r="I13" s="22"/>
      <c r="J13" s="22"/>
      <c r="K13" s="22"/>
      <c r="L13" s="21"/>
      <c r="M13" s="53"/>
      <c r="N13" s="58"/>
      <c r="O13" s="21"/>
    </row>
    <row r="14" spans="1:15" s="1" customFormat="1" ht="37.5" customHeight="1">
      <c r="A14" s="6" t="s">
        <v>65</v>
      </c>
      <c r="B14" s="6" t="s">
        <v>66</v>
      </c>
      <c r="C14" s="22">
        <v>608404</v>
      </c>
      <c r="D14" s="22"/>
      <c r="E14" s="22">
        <v>608404</v>
      </c>
      <c r="F14" s="22">
        <v>608404</v>
      </c>
      <c r="G14" s="22"/>
      <c r="H14" s="22"/>
      <c r="I14" s="22"/>
      <c r="J14" s="22"/>
      <c r="K14" s="22"/>
      <c r="L14" s="21"/>
      <c r="M14" s="53"/>
      <c r="N14" s="58"/>
      <c r="O14" s="21"/>
    </row>
    <row r="15" spans="1:15" s="1" customFormat="1" ht="37.5" customHeight="1">
      <c r="A15" s="6" t="s">
        <v>67</v>
      </c>
      <c r="B15" s="6" t="s">
        <v>68</v>
      </c>
      <c r="C15" s="22">
        <v>608404</v>
      </c>
      <c r="D15" s="22"/>
      <c r="E15" s="22">
        <v>608404</v>
      </c>
      <c r="F15" s="22">
        <v>608404</v>
      </c>
      <c r="G15" s="22"/>
      <c r="H15" s="22"/>
      <c r="I15" s="22"/>
      <c r="J15" s="22"/>
      <c r="K15" s="22"/>
      <c r="L15" s="21"/>
      <c r="M15" s="53"/>
      <c r="N15" s="58"/>
      <c r="O15" s="21"/>
    </row>
    <row r="16" spans="1:15" s="1" customFormat="1" ht="37.5" customHeight="1">
      <c r="A16" s="6" t="s">
        <v>69</v>
      </c>
      <c r="B16" s="6" t="s">
        <v>70</v>
      </c>
      <c r="C16" s="22">
        <v>1873134.02</v>
      </c>
      <c r="D16" s="22">
        <v>1873134.02</v>
      </c>
      <c r="E16" s="22"/>
      <c r="F16" s="22"/>
      <c r="G16" s="22"/>
      <c r="H16" s="22"/>
      <c r="I16" s="22"/>
      <c r="J16" s="22"/>
      <c r="K16" s="22"/>
      <c r="L16" s="21"/>
      <c r="M16" s="53"/>
      <c r="N16" s="58"/>
      <c r="O16" s="21"/>
    </row>
    <row r="17" spans="1:15" s="1" customFormat="1" ht="37.5" customHeight="1">
      <c r="A17" s="6" t="s">
        <v>71</v>
      </c>
      <c r="B17" s="6" t="s">
        <v>72</v>
      </c>
      <c r="C17" s="22">
        <v>1873134.02</v>
      </c>
      <c r="D17" s="22">
        <v>1873134.02</v>
      </c>
      <c r="E17" s="22"/>
      <c r="F17" s="22"/>
      <c r="G17" s="22"/>
      <c r="H17" s="22"/>
      <c r="I17" s="22"/>
      <c r="J17" s="22"/>
      <c r="K17" s="22"/>
      <c r="L17" s="21"/>
      <c r="M17" s="53"/>
      <c r="N17" s="58"/>
      <c r="O17" s="21"/>
    </row>
    <row r="18" spans="1:15" s="1" customFormat="1" ht="25.5" customHeight="1">
      <c r="A18" s="6" t="s">
        <v>73</v>
      </c>
      <c r="B18" s="6" t="s">
        <v>74</v>
      </c>
      <c r="C18" s="22">
        <v>1610263</v>
      </c>
      <c r="D18" s="22">
        <v>1610263</v>
      </c>
      <c r="E18" s="22"/>
      <c r="F18" s="22"/>
      <c r="G18" s="22"/>
      <c r="H18" s="22"/>
      <c r="I18" s="22"/>
      <c r="J18" s="22"/>
      <c r="K18" s="22"/>
      <c r="L18" s="21"/>
      <c r="M18" s="53"/>
      <c r="N18" s="58"/>
      <c r="O18" s="21"/>
    </row>
    <row r="19" spans="1:15" s="1" customFormat="1" ht="25.5" customHeight="1">
      <c r="A19" s="6" t="s">
        <v>75</v>
      </c>
      <c r="B19" s="6" t="s">
        <v>76</v>
      </c>
      <c r="C19" s="22">
        <v>40000</v>
      </c>
      <c r="D19" s="22">
        <v>40000</v>
      </c>
      <c r="E19" s="22"/>
      <c r="F19" s="22"/>
      <c r="G19" s="22"/>
      <c r="H19" s="22"/>
      <c r="I19" s="22"/>
      <c r="J19" s="22"/>
      <c r="K19" s="22"/>
      <c r="L19" s="21"/>
      <c r="M19" s="53"/>
      <c r="N19" s="58"/>
      <c r="O19" s="21"/>
    </row>
    <row r="20" spans="1:15" s="1" customFormat="1" ht="37.5" customHeight="1">
      <c r="A20" s="6" t="s">
        <v>77</v>
      </c>
      <c r="B20" s="6" t="s">
        <v>78</v>
      </c>
      <c r="C20" s="22">
        <v>222871.02</v>
      </c>
      <c r="D20" s="22">
        <v>222871.02</v>
      </c>
      <c r="E20" s="22"/>
      <c r="F20" s="22"/>
      <c r="G20" s="22"/>
      <c r="H20" s="22"/>
      <c r="I20" s="22"/>
      <c r="J20" s="22"/>
      <c r="K20" s="22"/>
      <c r="L20" s="21"/>
      <c r="M20" s="53"/>
      <c r="N20" s="58"/>
      <c r="O20" s="21"/>
    </row>
    <row r="21" spans="1:15" s="1" customFormat="1" ht="25.5" customHeight="1">
      <c r="A21" s="6" t="s">
        <v>79</v>
      </c>
      <c r="B21" s="6" t="s">
        <v>80</v>
      </c>
      <c r="C21" s="22">
        <v>74400</v>
      </c>
      <c r="D21" s="22">
        <v>74400</v>
      </c>
      <c r="E21" s="22"/>
      <c r="F21" s="22"/>
      <c r="G21" s="22"/>
      <c r="H21" s="22"/>
      <c r="I21" s="22"/>
      <c r="J21" s="22"/>
      <c r="K21" s="22"/>
      <c r="L21" s="21"/>
      <c r="M21" s="53"/>
      <c r="N21" s="58"/>
      <c r="O21" s="21"/>
    </row>
    <row r="22" spans="1:15" s="1" customFormat="1" ht="25.5" customHeight="1">
      <c r="A22" s="6" t="s">
        <v>81</v>
      </c>
      <c r="B22" s="6" t="s">
        <v>82</v>
      </c>
      <c r="C22" s="22">
        <v>74400</v>
      </c>
      <c r="D22" s="22">
        <v>74400</v>
      </c>
      <c r="E22" s="22"/>
      <c r="F22" s="22"/>
      <c r="G22" s="22"/>
      <c r="H22" s="22"/>
      <c r="I22" s="22"/>
      <c r="J22" s="22"/>
      <c r="K22" s="22"/>
      <c r="L22" s="21"/>
      <c r="M22" s="53"/>
      <c r="N22" s="58"/>
      <c r="O22" s="21"/>
    </row>
    <row r="23" spans="1:15" s="1" customFormat="1" ht="25.5" customHeight="1">
      <c r="A23" s="6" t="s">
        <v>83</v>
      </c>
      <c r="B23" s="6" t="s">
        <v>84</v>
      </c>
      <c r="C23" s="22">
        <v>74400</v>
      </c>
      <c r="D23" s="22">
        <v>74400</v>
      </c>
      <c r="E23" s="22"/>
      <c r="F23" s="22"/>
      <c r="G23" s="22"/>
      <c r="H23" s="22"/>
      <c r="I23" s="22"/>
      <c r="J23" s="22"/>
      <c r="K23" s="22"/>
      <c r="L23" s="21"/>
      <c r="M23" s="53"/>
      <c r="N23" s="58"/>
      <c r="O23" s="21"/>
    </row>
    <row r="24" spans="1:15" s="1" customFormat="1" ht="37.5" customHeight="1">
      <c r="A24" s="6" t="s">
        <v>85</v>
      </c>
      <c r="B24" s="6" t="s">
        <v>86</v>
      </c>
      <c r="C24" s="22">
        <v>69091574.43</v>
      </c>
      <c r="D24" s="22">
        <v>24240014.43</v>
      </c>
      <c r="E24" s="22">
        <v>44851560</v>
      </c>
      <c r="F24" s="22">
        <v>44851560</v>
      </c>
      <c r="G24" s="22"/>
      <c r="H24" s="22"/>
      <c r="I24" s="22"/>
      <c r="J24" s="22"/>
      <c r="K24" s="22"/>
      <c r="L24" s="21"/>
      <c r="M24" s="53"/>
      <c r="N24" s="58"/>
      <c r="O24" s="21"/>
    </row>
    <row r="25" spans="1:15" s="1" customFormat="1" ht="37.5" customHeight="1">
      <c r="A25" s="6" t="s">
        <v>87</v>
      </c>
      <c r="B25" s="6" t="s">
        <v>88</v>
      </c>
      <c r="C25" s="22">
        <v>59054480.87</v>
      </c>
      <c r="D25" s="22">
        <v>14202920.87</v>
      </c>
      <c r="E25" s="22">
        <v>44851560</v>
      </c>
      <c r="F25" s="22">
        <v>44851560</v>
      </c>
      <c r="G25" s="22"/>
      <c r="H25" s="22"/>
      <c r="I25" s="22"/>
      <c r="J25" s="22"/>
      <c r="K25" s="22"/>
      <c r="L25" s="21"/>
      <c r="M25" s="53"/>
      <c r="N25" s="58"/>
      <c r="O25" s="21"/>
    </row>
    <row r="26" spans="1:15" s="1" customFormat="1" ht="37.5" customHeight="1">
      <c r="A26" s="6" t="s">
        <v>89</v>
      </c>
      <c r="B26" s="6" t="s">
        <v>90</v>
      </c>
      <c r="C26" s="22">
        <v>40895426.42</v>
      </c>
      <c r="D26" s="22">
        <v>902166.42</v>
      </c>
      <c r="E26" s="22">
        <v>39993260</v>
      </c>
      <c r="F26" s="22">
        <v>39993260</v>
      </c>
      <c r="G26" s="22"/>
      <c r="H26" s="22"/>
      <c r="I26" s="22"/>
      <c r="J26" s="22"/>
      <c r="K26" s="22"/>
      <c r="L26" s="21"/>
      <c r="M26" s="53"/>
      <c r="N26" s="58"/>
      <c r="O26" s="21"/>
    </row>
    <row r="27" spans="1:15" s="1" customFormat="1" ht="25.5" customHeight="1">
      <c r="A27" s="6" t="s">
        <v>91</v>
      </c>
      <c r="B27" s="6" t="s">
        <v>92</v>
      </c>
      <c r="C27" s="22">
        <v>400000</v>
      </c>
      <c r="D27" s="22">
        <v>400000</v>
      </c>
      <c r="E27" s="22"/>
      <c r="F27" s="22"/>
      <c r="G27" s="22"/>
      <c r="H27" s="22"/>
      <c r="I27" s="22"/>
      <c r="J27" s="22"/>
      <c r="K27" s="22"/>
      <c r="L27" s="21"/>
      <c r="M27" s="53"/>
      <c r="N27" s="58"/>
      <c r="O27" s="21"/>
    </row>
    <row r="28" spans="1:15" s="1" customFormat="1" ht="37.5" customHeight="1">
      <c r="A28" s="6" t="s">
        <v>93</v>
      </c>
      <c r="B28" s="6" t="s">
        <v>94</v>
      </c>
      <c r="C28" s="22">
        <v>17759054.45</v>
      </c>
      <c r="D28" s="22">
        <v>12900754.45</v>
      </c>
      <c r="E28" s="22">
        <v>4858300</v>
      </c>
      <c r="F28" s="22">
        <v>4858300</v>
      </c>
      <c r="G28" s="22"/>
      <c r="H28" s="22"/>
      <c r="I28" s="22"/>
      <c r="J28" s="22"/>
      <c r="K28" s="22"/>
      <c r="L28" s="21"/>
      <c r="M28" s="53"/>
      <c r="N28" s="58"/>
      <c r="O28" s="21"/>
    </row>
    <row r="29" spans="1:15" s="1" customFormat="1" ht="37.5" customHeight="1">
      <c r="A29" s="6" t="s">
        <v>81</v>
      </c>
      <c r="B29" s="6" t="s">
        <v>95</v>
      </c>
      <c r="C29" s="22">
        <v>10037093.56</v>
      </c>
      <c r="D29" s="22">
        <v>10037093.56</v>
      </c>
      <c r="E29" s="22"/>
      <c r="F29" s="22"/>
      <c r="G29" s="22"/>
      <c r="H29" s="22"/>
      <c r="I29" s="22"/>
      <c r="J29" s="22"/>
      <c r="K29" s="22"/>
      <c r="L29" s="21"/>
      <c r="M29" s="53"/>
      <c r="N29" s="58"/>
      <c r="O29" s="21"/>
    </row>
    <row r="30" spans="1:15" s="1" customFormat="1" ht="37.5" customHeight="1">
      <c r="A30" s="6" t="s">
        <v>96</v>
      </c>
      <c r="B30" s="6" t="s">
        <v>97</v>
      </c>
      <c r="C30" s="22">
        <v>10037093.56</v>
      </c>
      <c r="D30" s="22">
        <v>10037093.56</v>
      </c>
      <c r="E30" s="22"/>
      <c r="F30" s="22"/>
      <c r="G30" s="22"/>
      <c r="H30" s="22"/>
      <c r="I30" s="22"/>
      <c r="J30" s="22"/>
      <c r="K30" s="22"/>
      <c r="L30" s="21"/>
      <c r="M30" s="53"/>
      <c r="N30" s="58"/>
      <c r="O30" s="21"/>
    </row>
    <row r="31" spans="1:15" s="1" customFormat="1" ht="25.5" customHeight="1">
      <c r="A31" s="6" t="s">
        <v>98</v>
      </c>
      <c r="B31" s="6" t="s">
        <v>99</v>
      </c>
      <c r="C31" s="22">
        <v>1890000</v>
      </c>
      <c r="D31" s="22">
        <v>1890000</v>
      </c>
      <c r="E31" s="22"/>
      <c r="F31" s="22"/>
      <c r="G31" s="22"/>
      <c r="H31" s="22"/>
      <c r="I31" s="22"/>
      <c r="J31" s="22"/>
      <c r="K31" s="22"/>
      <c r="L31" s="21"/>
      <c r="M31" s="53"/>
      <c r="N31" s="58"/>
      <c r="O31" s="21"/>
    </row>
    <row r="32" spans="1:15" s="1" customFormat="1" ht="25.5" customHeight="1">
      <c r="A32" s="6" t="s">
        <v>100</v>
      </c>
      <c r="B32" s="6" t="s">
        <v>101</v>
      </c>
      <c r="C32" s="22">
        <v>1890000</v>
      </c>
      <c r="D32" s="22">
        <v>1890000</v>
      </c>
      <c r="E32" s="22"/>
      <c r="F32" s="22"/>
      <c r="G32" s="22"/>
      <c r="H32" s="22"/>
      <c r="I32" s="22"/>
      <c r="J32" s="22"/>
      <c r="K32" s="22"/>
      <c r="L32" s="21"/>
      <c r="M32" s="53"/>
      <c r="N32" s="58"/>
      <c r="O32" s="21"/>
    </row>
    <row r="33" spans="1:15" s="1" customFormat="1" ht="25.5" customHeight="1">
      <c r="A33" s="6" t="s">
        <v>102</v>
      </c>
      <c r="B33" s="6" t="s">
        <v>103</v>
      </c>
      <c r="C33" s="22">
        <v>1890000</v>
      </c>
      <c r="D33" s="22">
        <v>1890000</v>
      </c>
      <c r="E33" s="22"/>
      <c r="F33" s="22"/>
      <c r="G33" s="22"/>
      <c r="H33" s="22"/>
      <c r="I33" s="22"/>
      <c r="J33" s="22"/>
      <c r="K33" s="22"/>
      <c r="L33" s="21"/>
      <c r="M33" s="53"/>
      <c r="N33" s="58"/>
      <c r="O33" s="21"/>
    </row>
    <row r="34" spans="1:16" s="1" customFormat="1" ht="2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5" s="1" customFormat="1" ht="2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1" customFormat="1" ht="21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1" customFormat="1" ht="21" customHeight="1">
      <c r="B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C38" s="11"/>
      <c r="D38" s="11"/>
      <c r="I38" s="11"/>
      <c r="K38" s="11"/>
      <c r="L38" s="11"/>
      <c r="N38" s="11"/>
      <c r="O38" s="11"/>
    </row>
    <row r="39" spans="10:13" s="1" customFormat="1" ht="21" customHeight="1">
      <c r="J39" s="11"/>
      <c r="K39" s="11"/>
      <c r="L39" s="11"/>
      <c r="M39" s="11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B27" sqref="B2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105</v>
      </c>
      <c r="B4" s="4"/>
      <c r="C4" s="50" t="s">
        <v>37</v>
      </c>
      <c r="D4" s="3" t="s">
        <v>106</v>
      </c>
      <c r="E4" s="4" t="s">
        <v>107</v>
      </c>
      <c r="F4" s="51" t="s">
        <v>108</v>
      </c>
      <c r="G4" s="4" t="s">
        <v>109</v>
      </c>
      <c r="H4" s="52" t="s">
        <v>110</v>
      </c>
      <c r="I4" s="13"/>
      <c r="J4" s="13"/>
    </row>
    <row r="5" spans="1:10" s="1" customFormat="1" ht="21" customHeight="1">
      <c r="A5" s="4" t="s">
        <v>111</v>
      </c>
      <c r="B5" s="4" t="s">
        <v>112</v>
      </c>
      <c r="C5" s="50"/>
      <c r="D5" s="3"/>
      <c r="E5" s="4"/>
      <c r="F5" s="51"/>
      <c r="G5" s="4"/>
      <c r="H5" s="52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52</v>
      </c>
      <c r="B7" s="6" t="s">
        <v>37</v>
      </c>
      <c r="C7" s="22">
        <v>74617290.45</v>
      </c>
      <c r="D7" s="22">
        <v>52843573</v>
      </c>
      <c r="E7" s="22">
        <v>21773717.45</v>
      </c>
      <c r="F7" s="22"/>
      <c r="G7" s="21"/>
      <c r="H7" s="53"/>
      <c r="I7" s="13"/>
      <c r="J7" s="13"/>
    </row>
    <row r="8" spans="1:8" s="1" customFormat="1" ht="27.75" customHeight="1">
      <c r="A8" s="6" t="s">
        <v>53</v>
      </c>
      <c r="B8" s="6" t="s">
        <v>54</v>
      </c>
      <c r="C8" s="22">
        <v>1079778</v>
      </c>
      <c r="D8" s="22">
        <v>1079778</v>
      </c>
      <c r="E8" s="22"/>
      <c r="F8" s="22"/>
      <c r="G8" s="21"/>
      <c r="H8" s="53"/>
    </row>
    <row r="9" spans="1:8" s="1" customFormat="1" ht="27.75" customHeight="1">
      <c r="A9" s="6" t="s">
        <v>55</v>
      </c>
      <c r="B9" s="6" t="s">
        <v>56</v>
      </c>
      <c r="C9" s="22">
        <v>1067046</v>
      </c>
      <c r="D9" s="22">
        <v>1067046</v>
      </c>
      <c r="E9" s="22"/>
      <c r="F9" s="22"/>
      <c r="G9" s="21"/>
      <c r="H9" s="53"/>
    </row>
    <row r="10" spans="1:8" s="1" customFormat="1" ht="27.75" customHeight="1">
      <c r="A10" s="6" t="s">
        <v>57</v>
      </c>
      <c r="B10" s="6" t="s">
        <v>58</v>
      </c>
      <c r="C10" s="22">
        <v>1067046</v>
      </c>
      <c r="D10" s="22">
        <v>1067046</v>
      </c>
      <c r="E10" s="22"/>
      <c r="F10" s="22"/>
      <c r="G10" s="21"/>
      <c r="H10" s="53"/>
    </row>
    <row r="11" spans="1:8" s="1" customFormat="1" ht="27.75" customHeight="1">
      <c r="A11" s="6" t="s">
        <v>59</v>
      </c>
      <c r="B11" s="6" t="s">
        <v>60</v>
      </c>
      <c r="C11" s="22">
        <v>12732</v>
      </c>
      <c r="D11" s="22">
        <v>12732</v>
      </c>
      <c r="E11" s="22"/>
      <c r="F11" s="22"/>
      <c r="G11" s="21"/>
      <c r="H11" s="53"/>
    </row>
    <row r="12" spans="1:8" s="1" customFormat="1" ht="27.75" customHeight="1">
      <c r="A12" s="6" t="s">
        <v>61</v>
      </c>
      <c r="B12" s="6" t="s">
        <v>62</v>
      </c>
      <c r="C12" s="22">
        <v>12732</v>
      </c>
      <c r="D12" s="22">
        <v>12732</v>
      </c>
      <c r="E12" s="22"/>
      <c r="F12" s="22"/>
      <c r="G12" s="21"/>
      <c r="H12" s="53"/>
    </row>
    <row r="13" spans="1:8" s="1" customFormat="1" ht="27.75" customHeight="1">
      <c r="A13" s="6" t="s">
        <v>63</v>
      </c>
      <c r="B13" s="6" t="s">
        <v>64</v>
      </c>
      <c r="C13" s="22">
        <v>608404</v>
      </c>
      <c r="D13" s="22">
        <v>608404</v>
      </c>
      <c r="E13" s="22"/>
      <c r="F13" s="22"/>
      <c r="G13" s="21"/>
      <c r="H13" s="53"/>
    </row>
    <row r="14" spans="1:8" s="1" customFormat="1" ht="27.75" customHeight="1">
      <c r="A14" s="6" t="s">
        <v>65</v>
      </c>
      <c r="B14" s="6" t="s">
        <v>66</v>
      </c>
      <c r="C14" s="22">
        <v>608404</v>
      </c>
      <c r="D14" s="22">
        <v>608404</v>
      </c>
      <c r="E14" s="22"/>
      <c r="F14" s="22"/>
      <c r="G14" s="21"/>
      <c r="H14" s="53"/>
    </row>
    <row r="15" spans="1:8" s="1" customFormat="1" ht="27.75" customHeight="1">
      <c r="A15" s="6" t="s">
        <v>67</v>
      </c>
      <c r="B15" s="6" t="s">
        <v>68</v>
      </c>
      <c r="C15" s="22">
        <v>608404</v>
      </c>
      <c r="D15" s="22">
        <v>608404</v>
      </c>
      <c r="E15" s="22"/>
      <c r="F15" s="22"/>
      <c r="G15" s="21"/>
      <c r="H15" s="53"/>
    </row>
    <row r="16" spans="1:8" s="1" customFormat="1" ht="27.75" customHeight="1">
      <c r="A16" s="6" t="s">
        <v>69</v>
      </c>
      <c r="B16" s="6" t="s">
        <v>70</v>
      </c>
      <c r="C16" s="22">
        <v>1873134.02</v>
      </c>
      <c r="D16" s="22">
        <v>222871.02</v>
      </c>
      <c r="E16" s="22">
        <v>1650263</v>
      </c>
      <c r="F16" s="22"/>
      <c r="G16" s="21"/>
      <c r="H16" s="53"/>
    </row>
    <row r="17" spans="1:8" s="1" customFormat="1" ht="27.75" customHeight="1">
      <c r="A17" s="6" t="s">
        <v>71</v>
      </c>
      <c r="B17" s="6" t="s">
        <v>72</v>
      </c>
      <c r="C17" s="22">
        <v>1873134.02</v>
      </c>
      <c r="D17" s="22">
        <v>222871.02</v>
      </c>
      <c r="E17" s="22">
        <v>1650263</v>
      </c>
      <c r="F17" s="22"/>
      <c r="G17" s="21"/>
      <c r="H17" s="53"/>
    </row>
    <row r="18" spans="1:8" s="1" customFormat="1" ht="27.75" customHeight="1">
      <c r="A18" s="6" t="s">
        <v>113</v>
      </c>
      <c r="B18" s="6" t="s">
        <v>74</v>
      </c>
      <c r="C18" s="22">
        <v>1610263</v>
      </c>
      <c r="D18" s="22"/>
      <c r="E18" s="22">
        <v>1610263</v>
      </c>
      <c r="F18" s="22"/>
      <c r="G18" s="21"/>
      <c r="H18" s="53"/>
    </row>
    <row r="19" spans="1:8" s="1" customFormat="1" ht="27.75" customHeight="1">
      <c r="A19" s="6" t="s">
        <v>114</v>
      </c>
      <c r="B19" s="6" t="s">
        <v>76</v>
      </c>
      <c r="C19" s="22">
        <v>40000</v>
      </c>
      <c r="D19" s="22"/>
      <c r="E19" s="22">
        <v>40000</v>
      </c>
      <c r="F19" s="22"/>
      <c r="G19" s="21"/>
      <c r="H19" s="53"/>
    </row>
    <row r="20" spans="1:8" s="1" customFormat="1" ht="27.75" customHeight="1">
      <c r="A20" s="6" t="s">
        <v>77</v>
      </c>
      <c r="B20" s="6" t="s">
        <v>78</v>
      </c>
      <c r="C20" s="22">
        <v>222871.02</v>
      </c>
      <c r="D20" s="22">
        <v>222871.02</v>
      </c>
      <c r="E20" s="22"/>
      <c r="F20" s="22"/>
      <c r="G20" s="21"/>
      <c r="H20" s="53"/>
    </row>
    <row r="21" spans="1:8" s="1" customFormat="1" ht="27.75" customHeight="1">
      <c r="A21" s="6" t="s">
        <v>79</v>
      </c>
      <c r="B21" s="6" t="s">
        <v>80</v>
      </c>
      <c r="C21" s="22">
        <v>74400</v>
      </c>
      <c r="D21" s="22"/>
      <c r="E21" s="22">
        <v>74400</v>
      </c>
      <c r="F21" s="22"/>
      <c r="G21" s="21"/>
      <c r="H21" s="53"/>
    </row>
    <row r="22" spans="1:8" s="1" customFormat="1" ht="27.75" customHeight="1">
      <c r="A22" s="6" t="s">
        <v>81</v>
      </c>
      <c r="B22" s="6" t="s">
        <v>82</v>
      </c>
      <c r="C22" s="22">
        <v>74400</v>
      </c>
      <c r="D22" s="22"/>
      <c r="E22" s="22">
        <v>74400</v>
      </c>
      <c r="F22" s="22"/>
      <c r="G22" s="21"/>
      <c r="H22" s="53"/>
    </row>
    <row r="23" spans="1:8" s="1" customFormat="1" ht="27.75" customHeight="1">
      <c r="A23" s="6" t="s">
        <v>115</v>
      </c>
      <c r="B23" s="6" t="s">
        <v>84</v>
      </c>
      <c r="C23" s="22">
        <v>74400</v>
      </c>
      <c r="D23" s="22"/>
      <c r="E23" s="22">
        <v>74400</v>
      </c>
      <c r="F23" s="22"/>
      <c r="G23" s="21"/>
      <c r="H23" s="53"/>
    </row>
    <row r="24" spans="1:8" s="1" customFormat="1" ht="27.75" customHeight="1">
      <c r="A24" s="6" t="s">
        <v>85</v>
      </c>
      <c r="B24" s="6" t="s">
        <v>86</v>
      </c>
      <c r="C24" s="22">
        <v>69091574.43</v>
      </c>
      <c r="D24" s="22">
        <v>50932519.98</v>
      </c>
      <c r="E24" s="22">
        <v>18159054.45</v>
      </c>
      <c r="F24" s="22"/>
      <c r="G24" s="21"/>
      <c r="H24" s="53"/>
    </row>
    <row r="25" spans="1:8" s="1" customFormat="1" ht="27.75" customHeight="1">
      <c r="A25" s="6" t="s">
        <v>87</v>
      </c>
      <c r="B25" s="6" t="s">
        <v>88</v>
      </c>
      <c r="C25" s="22">
        <v>59054480.87</v>
      </c>
      <c r="D25" s="22">
        <v>40895426.42</v>
      </c>
      <c r="E25" s="22">
        <v>18159054.45</v>
      </c>
      <c r="F25" s="22"/>
      <c r="G25" s="21"/>
      <c r="H25" s="53"/>
    </row>
    <row r="26" spans="1:8" s="1" customFormat="1" ht="27.75" customHeight="1">
      <c r="A26" s="6" t="s">
        <v>89</v>
      </c>
      <c r="B26" s="6" t="s">
        <v>90</v>
      </c>
      <c r="C26" s="22">
        <v>40895426.42</v>
      </c>
      <c r="D26" s="22">
        <v>40895426.42</v>
      </c>
      <c r="E26" s="22"/>
      <c r="F26" s="22"/>
      <c r="G26" s="21"/>
      <c r="H26" s="53"/>
    </row>
    <row r="27" spans="1:8" s="1" customFormat="1" ht="27.75" customHeight="1">
      <c r="A27" s="6" t="s">
        <v>116</v>
      </c>
      <c r="B27" s="6" t="s">
        <v>92</v>
      </c>
      <c r="C27" s="22">
        <v>400000</v>
      </c>
      <c r="D27" s="22"/>
      <c r="E27" s="22">
        <v>400000</v>
      </c>
      <c r="F27" s="22"/>
      <c r="G27" s="21"/>
      <c r="H27" s="53"/>
    </row>
    <row r="28" spans="1:8" s="1" customFormat="1" ht="27.75" customHeight="1">
      <c r="A28" s="6" t="s">
        <v>117</v>
      </c>
      <c r="B28" s="6" t="s">
        <v>94</v>
      </c>
      <c r="C28" s="22">
        <v>17759054.45</v>
      </c>
      <c r="D28" s="22"/>
      <c r="E28" s="22">
        <v>17759054.45</v>
      </c>
      <c r="F28" s="22"/>
      <c r="G28" s="21"/>
      <c r="H28" s="53"/>
    </row>
    <row r="29" spans="1:8" s="1" customFormat="1" ht="27.75" customHeight="1">
      <c r="A29" s="6" t="s">
        <v>81</v>
      </c>
      <c r="B29" s="6" t="s">
        <v>95</v>
      </c>
      <c r="C29" s="22">
        <v>10037093.56</v>
      </c>
      <c r="D29" s="22">
        <v>10037093.56</v>
      </c>
      <c r="E29" s="22"/>
      <c r="F29" s="22"/>
      <c r="G29" s="21"/>
      <c r="H29" s="53"/>
    </row>
    <row r="30" spans="1:8" s="1" customFormat="1" ht="27.75" customHeight="1">
      <c r="A30" s="6" t="s">
        <v>118</v>
      </c>
      <c r="B30" s="6" t="s">
        <v>97</v>
      </c>
      <c r="C30" s="22">
        <v>10037093.56</v>
      </c>
      <c r="D30" s="22">
        <v>10037093.56</v>
      </c>
      <c r="E30" s="22"/>
      <c r="F30" s="22"/>
      <c r="G30" s="21"/>
      <c r="H30" s="53"/>
    </row>
    <row r="31" spans="1:8" s="1" customFormat="1" ht="27.75" customHeight="1">
      <c r="A31" s="6" t="s">
        <v>98</v>
      </c>
      <c r="B31" s="6" t="s">
        <v>99</v>
      </c>
      <c r="C31" s="22">
        <v>1890000</v>
      </c>
      <c r="D31" s="22"/>
      <c r="E31" s="22">
        <v>1890000</v>
      </c>
      <c r="F31" s="22"/>
      <c r="G31" s="21"/>
      <c r="H31" s="53"/>
    </row>
    <row r="32" spans="1:8" s="1" customFormat="1" ht="27.75" customHeight="1">
      <c r="A32" s="6" t="s">
        <v>100</v>
      </c>
      <c r="B32" s="6" t="s">
        <v>101</v>
      </c>
      <c r="C32" s="22">
        <v>1890000</v>
      </c>
      <c r="D32" s="22"/>
      <c r="E32" s="22">
        <v>1890000</v>
      </c>
      <c r="F32" s="22"/>
      <c r="G32" s="21"/>
      <c r="H32" s="53"/>
    </row>
    <row r="33" spans="1:8" s="1" customFormat="1" ht="27.75" customHeight="1">
      <c r="A33" s="6" t="s">
        <v>119</v>
      </c>
      <c r="B33" s="6" t="s">
        <v>103</v>
      </c>
      <c r="C33" s="22">
        <v>1890000</v>
      </c>
      <c r="D33" s="22"/>
      <c r="E33" s="22">
        <v>1890000</v>
      </c>
      <c r="F33" s="22"/>
      <c r="G33" s="21"/>
      <c r="H33" s="53"/>
    </row>
    <row r="34" spans="1:10" s="1" customFormat="1" ht="21" customHeight="1">
      <c r="A34" s="13"/>
      <c r="B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="1" customFormat="1" ht="21" customHeight="1"/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19">
      <selection activeCell="A25" sqref="A25:A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121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122</v>
      </c>
      <c r="F5" s="34" t="s">
        <v>123</v>
      </c>
      <c r="G5" s="13"/>
    </row>
    <row r="6" spans="1:7" s="1" customFormat="1" ht="17.25" customHeight="1">
      <c r="A6" s="35" t="s">
        <v>124</v>
      </c>
      <c r="B6" s="36">
        <v>46539742</v>
      </c>
      <c r="C6" s="37" t="s">
        <v>125</v>
      </c>
      <c r="D6" s="7">
        <f>'财拨总表（引用）'!B7</f>
        <v>46539742</v>
      </c>
      <c r="E6" s="7">
        <f>'财拨总表（引用）'!C7</f>
        <v>46539742</v>
      </c>
      <c r="F6" s="7">
        <f>'财拨总表（引用）'!D7</f>
        <v>0</v>
      </c>
      <c r="G6" s="13"/>
    </row>
    <row r="7" spans="1:7" s="1" customFormat="1" ht="17.25" customHeight="1">
      <c r="A7" s="35" t="s">
        <v>126</v>
      </c>
      <c r="B7" s="36">
        <v>46539742</v>
      </c>
      <c r="C7" s="38" t="str">
        <f>'财拨总表（引用）'!A8</f>
        <v>社会保障和就业支出</v>
      </c>
      <c r="D7" s="39">
        <f>'财拨总表（引用）'!B8</f>
        <v>1079778</v>
      </c>
      <c r="E7" s="39">
        <f>'财拨总表（引用）'!C8</f>
        <v>1079778</v>
      </c>
      <c r="F7" s="39">
        <f>'财拨总表（引用）'!D8</f>
        <v>0</v>
      </c>
      <c r="G7" s="13"/>
    </row>
    <row r="8" spans="1:7" s="1" customFormat="1" ht="17.25" customHeight="1">
      <c r="A8" s="35" t="s">
        <v>127</v>
      </c>
      <c r="B8" s="36"/>
      <c r="C8" s="38" t="str">
        <f>'财拨总表（引用）'!A9</f>
        <v>卫生健康支出</v>
      </c>
      <c r="D8" s="39">
        <f>'财拨总表（引用）'!B9</f>
        <v>608404</v>
      </c>
      <c r="E8" s="39">
        <f>'财拨总表（引用）'!C9</f>
        <v>608404</v>
      </c>
      <c r="F8" s="39">
        <f>'财拨总表（引用）'!D9</f>
        <v>0</v>
      </c>
      <c r="G8" s="13"/>
    </row>
    <row r="9" spans="1:7" s="1" customFormat="1" ht="17.25" customHeight="1">
      <c r="A9" s="35" t="s">
        <v>128</v>
      </c>
      <c r="B9" s="36"/>
      <c r="C9" s="38" t="str">
        <f>'财拨总表（引用）'!A10</f>
        <v>自然资源海洋气象等支出</v>
      </c>
      <c r="D9" s="39">
        <f>'财拨总表（引用）'!B10</f>
        <v>44851560</v>
      </c>
      <c r="E9" s="39">
        <f>'财拨总表（引用）'!C10</f>
        <v>44851560</v>
      </c>
      <c r="F9" s="39">
        <f>'财拨总表（引用）'!D10</f>
        <v>0</v>
      </c>
      <c r="G9" s="13"/>
    </row>
    <row r="10" spans="1:7" s="1" customFormat="1" ht="17.25" customHeight="1">
      <c r="A10" s="35" t="s">
        <v>129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9.5" customHeight="1">
      <c r="A11" s="40"/>
      <c r="B11" s="21"/>
      <c r="C11" s="41">
        <f>'财拨总表（引用）'!A27</f>
        <v>0</v>
      </c>
      <c r="D11" s="39">
        <f>'财拨总表（引用）'!B27</f>
        <v>0</v>
      </c>
      <c r="E11" s="39">
        <f>'财拨总表（引用）'!C27</f>
        <v>0</v>
      </c>
      <c r="F11" s="39">
        <f>'财拨总表（引用）'!D27</f>
        <v>0</v>
      </c>
      <c r="G11" s="13"/>
    </row>
    <row r="12" spans="1:7" s="1" customFormat="1" ht="19.5" customHeight="1">
      <c r="A12" s="40"/>
      <c r="B12" s="21"/>
      <c r="C12" s="41">
        <f>'财拨总表（引用）'!A28</f>
        <v>0</v>
      </c>
      <c r="D12" s="39">
        <f>'财拨总表（引用）'!B28</f>
        <v>0</v>
      </c>
      <c r="E12" s="39">
        <f>'财拨总表（引用）'!C28</f>
        <v>0</v>
      </c>
      <c r="F12" s="39">
        <f>'财拨总表（引用）'!D28</f>
        <v>0</v>
      </c>
      <c r="G12" s="13"/>
    </row>
    <row r="13" spans="1:7" s="1" customFormat="1" ht="19.5" customHeight="1">
      <c r="A13" s="40"/>
      <c r="B13" s="21"/>
      <c r="C13" s="41">
        <f>'财拨总表（引用）'!A29</f>
        <v>0</v>
      </c>
      <c r="D13" s="39">
        <f>'财拨总表（引用）'!B29</f>
        <v>0</v>
      </c>
      <c r="E13" s="39">
        <f>'财拨总表（引用）'!C29</f>
        <v>0</v>
      </c>
      <c r="F13" s="39">
        <f>'财拨总表（引用）'!D29</f>
        <v>0</v>
      </c>
      <c r="G13" s="13"/>
    </row>
    <row r="14" spans="1:7" s="1" customFormat="1" ht="19.5" customHeight="1">
      <c r="A14" s="40"/>
      <c r="B14" s="21"/>
      <c r="C14" s="41">
        <f>'财拨总表（引用）'!A30</f>
        <v>0</v>
      </c>
      <c r="D14" s="39">
        <f>'财拨总表（引用）'!B30</f>
        <v>0</v>
      </c>
      <c r="E14" s="39">
        <f>'财拨总表（引用）'!C30</f>
        <v>0</v>
      </c>
      <c r="F14" s="39">
        <f>'财拨总表（引用）'!D30</f>
        <v>0</v>
      </c>
      <c r="G14" s="13"/>
    </row>
    <row r="15" spans="1:7" s="1" customFormat="1" ht="19.5" customHeight="1">
      <c r="A15" s="40"/>
      <c r="B15" s="21"/>
      <c r="C15" s="41">
        <f>'财拨总表（引用）'!A31</f>
        <v>0</v>
      </c>
      <c r="D15" s="39">
        <f>'财拨总表（引用）'!B31</f>
        <v>0</v>
      </c>
      <c r="E15" s="39">
        <f>'财拨总表（引用）'!C31</f>
        <v>0</v>
      </c>
      <c r="F15" s="39">
        <f>'财拨总表（引用）'!D31</f>
        <v>0</v>
      </c>
      <c r="G15" s="13"/>
    </row>
    <row r="16" spans="1:7" s="1" customFormat="1" ht="19.5" customHeight="1">
      <c r="A16" s="40"/>
      <c r="B16" s="21"/>
      <c r="C16" s="41">
        <f>'财拨总表（引用）'!A32</f>
        <v>0</v>
      </c>
      <c r="D16" s="39">
        <f>'财拨总表（引用）'!B32</f>
        <v>0</v>
      </c>
      <c r="E16" s="39">
        <f>'财拨总表（引用）'!C32</f>
        <v>0</v>
      </c>
      <c r="F16" s="39">
        <f>'财拨总表（引用）'!D32</f>
        <v>0</v>
      </c>
      <c r="G16" s="13"/>
    </row>
    <row r="17" spans="1:7" s="1" customFormat="1" ht="19.5" customHeight="1">
      <c r="A17" s="40"/>
      <c r="B17" s="21"/>
      <c r="C17" s="41">
        <f>'财拨总表（引用）'!A33</f>
        <v>0</v>
      </c>
      <c r="D17" s="39">
        <f>'财拨总表（引用）'!B33</f>
        <v>0</v>
      </c>
      <c r="E17" s="39">
        <f>'财拨总表（引用）'!C33</f>
        <v>0</v>
      </c>
      <c r="F17" s="39">
        <f>'财拨总表（引用）'!D33</f>
        <v>0</v>
      </c>
      <c r="G17" s="13"/>
    </row>
    <row r="18" spans="1:7" s="1" customFormat="1" ht="19.5" customHeight="1">
      <c r="A18" s="40"/>
      <c r="B18" s="21"/>
      <c r="C18" s="41">
        <f>'财拨总表（引用）'!A40</f>
        <v>0</v>
      </c>
      <c r="D18" s="39">
        <f>'财拨总表（引用）'!B40</f>
        <v>0</v>
      </c>
      <c r="E18" s="39">
        <f>'财拨总表（引用）'!C40</f>
        <v>0</v>
      </c>
      <c r="F18" s="39">
        <f>'财拨总表（引用）'!D40</f>
        <v>0</v>
      </c>
      <c r="G18" s="13"/>
    </row>
    <row r="19" spans="1:7" s="1" customFormat="1" ht="19.5" customHeight="1">
      <c r="A19" s="40"/>
      <c r="B19" s="21"/>
      <c r="C19" s="41">
        <f>'财拨总表（引用）'!A41</f>
        <v>0</v>
      </c>
      <c r="D19" s="39">
        <f>'财拨总表（引用）'!B41</f>
        <v>0</v>
      </c>
      <c r="E19" s="39">
        <f>'财拨总表（引用）'!C41</f>
        <v>0</v>
      </c>
      <c r="F19" s="39">
        <f>'财拨总表（引用）'!D41</f>
        <v>0</v>
      </c>
      <c r="G19" s="13"/>
    </row>
    <row r="20" spans="1:7" s="1" customFormat="1" ht="19.5" customHeight="1">
      <c r="A20" s="40"/>
      <c r="B20" s="21"/>
      <c r="C20" s="41">
        <f>'财拨总表（引用）'!A42</f>
        <v>0</v>
      </c>
      <c r="D20" s="39">
        <f>'财拨总表（引用）'!B42</f>
        <v>0</v>
      </c>
      <c r="E20" s="39">
        <f>'财拨总表（引用）'!C42</f>
        <v>0</v>
      </c>
      <c r="F20" s="39">
        <f>'财拨总表（引用）'!D42</f>
        <v>0</v>
      </c>
      <c r="G20" s="13"/>
    </row>
    <row r="21" spans="1:7" s="1" customFormat="1" ht="19.5" customHeight="1">
      <c r="A21" s="40"/>
      <c r="B21" s="21"/>
      <c r="C21" s="41">
        <f>'财拨总表（引用）'!A43</f>
        <v>0</v>
      </c>
      <c r="D21" s="39">
        <f>'财拨总表（引用）'!B43</f>
        <v>0</v>
      </c>
      <c r="E21" s="39">
        <f>'财拨总表（引用）'!C43</f>
        <v>0</v>
      </c>
      <c r="F21" s="39">
        <f>'财拨总表（引用）'!D43</f>
        <v>0</v>
      </c>
      <c r="G21" s="13"/>
    </row>
    <row r="22" spans="1:7" s="1" customFormat="1" ht="19.5" customHeight="1">
      <c r="A22" s="40"/>
      <c r="B22" s="21"/>
      <c r="C22" s="41">
        <f>'财拨总表（引用）'!A45</f>
        <v>0</v>
      </c>
      <c r="D22" s="39">
        <f>'财拨总表（引用）'!B45</f>
        <v>0</v>
      </c>
      <c r="E22" s="39">
        <f>'财拨总表（引用）'!C45</f>
        <v>0</v>
      </c>
      <c r="F22" s="39">
        <f>'财拨总表（引用）'!D45</f>
        <v>0</v>
      </c>
      <c r="G22" s="13"/>
    </row>
    <row r="23" spans="1:7" s="1" customFormat="1" ht="19.5" customHeight="1">
      <c r="A23" s="40"/>
      <c r="B23" s="21"/>
      <c r="C23" s="41">
        <f>'财拨总表（引用）'!A46</f>
        <v>0</v>
      </c>
      <c r="D23" s="39">
        <f>'财拨总表（引用）'!B46</f>
        <v>0</v>
      </c>
      <c r="E23" s="39">
        <f>'财拨总表（引用）'!C46</f>
        <v>0</v>
      </c>
      <c r="F23" s="39">
        <f>'财拨总表（引用）'!D46</f>
        <v>0</v>
      </c>
      <c r="G23" s="13"/>
    </row>
    <row r="24" spans="1:7" s="1" customFormat="1" ht="19.5" customHeight="1">
      <c r="A24" s="42"/>
      <c r="B24" s="21"/>
      <c r="C24" s="41">
        <f>'财拨总表（引用）'!A47</f>
        <v>0</v>
      </c>
      <c r="D24" s="39">
        <f>'财拨总表（引用）'!B47</f>
        <v>0</v>
      </c>
      <c r="E24" s="39">
        <f>'财拨总表（引用）'!C47</f>
        <v>0</v>
      </c>
      <c r="F24" s="39">
        <f>'财拨总表（引用）'!D47</f>
        <v>0</v>
      </c>
      <c r="G24" s="13"/>
    </row>
    <row r="25" spans="1:7" s="1" customFormat="1" ht="19.5" customHeight="1">
      <c r="A25" s="43"/>
      <c r="B25" s="44"/>
      <c r="C25" s="41">
        <f>'财拨总表（引用）'!A48</f>
        <v>0</v>
      </c>
      <c r="D25" s="39">
        <f>'财拨总表（引用）'!B48</f>
        <v>0</v>
      </c>
      <c r="E25" s="39">
        <f>'财拨总表（引用）'!C48</f>
        <v>0</v>
      </c>
      <c r="F25" s="39">
        <f>'财拨总表（引用）'!D48</f>
        <v>0</v>
      </c>
      <c r="G25" s="13"/>
    </row>
    <row r="26" spans="1:7" s="1" customFormat="1" ht="19.5" customHeight="1">
      <c r="A26" s="43"/>
      <c r="B26" s="44"/>
      <c r="C26" s="41">
        <f>'财拨总表（引用）'!A49</f>
        <v>0</v>
      </c>
      <c r="D26" s="39">
        <f>'财拨总表（引用）'!B49</f>
        <v>0</v>
      </c>
      <c r="E26" s="39">
        <f>'财拨总表（引用）'!C49</f>
        <v>0</v>
      </c>
      <c r="F26" s="39">
        <f>'财拨总表（引用）'!D49</f>
        <v>0</v>
      </c>
      <c r="G26" s="13"/>
    </row>
    <row r="27" spans="1:7" s="1" customFormat="1" ht="17.25" customHeight="1">
      <c r="A27" s="43" t="s">
        <v>130</v>
      </c>
      <c r="B27" s="44"/>
      <c r="C27" s="39" t="s">
        <v>131</v>
      </c>
      <c r="D27" s="39"/>
      <c r="E27" s="39"/>
      <c r="F27" s="21"/>
      <c r="G27" s="13"/>
    </row>
    <row r="28" spans="1:7" s="1" customFormat="1" ht="17.25" customHeight="1">
      <c r="A28" s="45" t="s">
        <v>132</v>
      </c>
      <c r="B28" s="44"/>
      <c r="C28" s="39"/>
      <c r="D28" s="39"/>
      <c r="E28" s="39"/>
      <c r="F28" s="21"/>
      <c r="G28" s="13"/>
    </row>
    <row r="29" spans="1:7" s="1" customFormat="1" ht="17.25" customHeight="1">
      <c r="A29" s="43" t="s">
        <v>133</v>
      </c>
      <c r="B29" s="46"/>
      <c r="C29" s="39"/>
      <c r="D29" s="39"/>
      <c r="E29" s="39"/>
      <c r="F29" s="21"/>
      <c r="G29" s="13"/>
    </row>
    <row r="30" spans="1:7" s="1" customFormat="1" ht="17.25" customHeight="1">
      <c r="A30" s="43"/>
      <c r="B30" s="44"/>
      <c r="C30" s="39"/>
      <c r="D30" s="39"/>
      <c r="E30" s="39"/>
      <c r="F30" s="21"/>
      <c r="G30" s="13"/>
    </row>
    <row r="31" spans="1:7" s="1" customFormat="1" ht="17.25" customHeight="1">
      <c r="A31" s="43"/>
      <c r="B31" s="44"/>
      <c r="C31" s="39"/>
      <c r="D31" s="39"/>
      <c r="E31" s="39"/>
      <c r="F31" s="21"/>
      <c r="G31" s="13"/>
    </row>
    <row r="32" spans="1:7" s="1" customFormat="1" ht="17.25" customHeight="1">
      <c r="A32" s="47" t="s">
        <v>32</v>
      </c>
      <c r="B32" s="7">
        <f>B6</f>
        <v>46539742</v>
      </c>
      <c r="C32" s="48" t="s">
        <v>33</v>
      </c>
      <c r="D32" s="7">
        <f>'财拨总表（引用）'!B7</f>
        <v>46539742</v>
      </c>
      <c r="E32" s="7">
        <f>'财拨总表（引用）'!C7</f>
        <v>46539742</v>
      </c>
      <c r="F32" s="7">
        <f>'财拨总表（引用）'!D7</f>
        <v>0</v>
      </c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F58" s="11"/>
    </row>
    <row r="59" s="1" customFormat="1" ht="15">
      <c r="AD59" s="11"/>
    </row>
    <row r="60" spans="31:32" s="1" customFormat="1" ht="15">
      <c r="AE60" s="11"/>
      <c r="AF60" s="11"/>
    </row>
    <row r="61" spans="32:33" s="1" customFormat="1" ht="15">
      <c r="AF61" s="11"/>
      <c r="AG61" s="11"/>
    </row>
    <row r="62" s="1" customFormat="1" ht="15">
      <c r="AG62" s="49" t="s">
        <v>134</v>
      </c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>
      <c r="Z99" s="11"/>
    </row>
    <row r="100" spans="23:26" s="1" customFormat="1" ht="15">
      <c r="W100" s="11"/>
      <c r="X100" s="11"/>
      <c r="Y100" s="11"/>
      <c r="Z100" s="49" t="s">
        <v>134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111</v>
      </c>
      <c r="B5" s="4" t="s">
        <v>112</v>
      </c>
      <c r="C5" s="4" t="s">
        <v>37</v>
      </c>
      <c r="D5" s="4" t="s">
        <v>106</v>
      </c>
      <c r="E5" s="4" t="s">
        <v>107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46539742</v>
      </c>
      <c r="D7" s="22">
        <v>41681442</v>
      </c>
      <c r="E7" s="21">
        <v>4858300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1079778</v>
      </c>
      <c r="D8" s="22">
        <v>1079778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1067046</v>
      </c>
      <c r="D9" s="22">
        <v>1067046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1067046</v>
      </c>
      <c r="D10" s="22">
        <v>1067046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12732</v>
      </c>
      <c r="D11" s="22">
        <v>12732</v>
      </c>
      <c r="E11" s="21"/>
    </row>
    <row r="12" spans="1:5" s="1" customFormat="1" ht="18.75" customHeight="1">
      <c r="A12" s="6" t="s">
        <v>61</v>
      </c>
      <c r="B12" s="6" t="s">
        <v>62</v>
      </c>
      <c r="C12" s="22">
        <v>12732</v>
      </c>
      <c r="D12" s="22">
        <v>12732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608404</v>
      </c>
      <c r="D13" s="22">
        <v>608404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608404</v>
      </c>
      <c r="D14" s="22">
        <v>608404</v>
      </c>
      <c r="E14" s="21"/>
    </row>
    <row r="15" spans="1:5" s="1" customFormat="1" ht="18.75" customHeight="1">
      <c r="A15" s="6" t="s">
        <v>67</v>
      </c>
      <c r="B15" s="6" t="s">
        <v>68</v>
      </c>
      <c r="C15" s="22">
        <v>608404</v>
      </c>
      <c r="D15" s="22">
        <v>608404</v>
      </c>
      <c r="E15" s="21"/>
    </row>
    <row r="16" spans="1:5" s="1" customFormat="1" ht="18.75" customHeight="1">
      <c r="A16" s="6" t="s">
        <v>85</v>
      </c>
      <c r="B16" s="6" t="s">
        <v>86</v>
      </c>
      <c r="C16" s="22">
        <v>44851560</v>
      </c>
      <c r="D16" s="22">
        <v>39993260</v>
      </c>
      <c r="E16" s="21">
        <v>4858300</v>
      </c>
    </row>
    <row r="17" spans="1:5" s="1" customFormat="1" ht="18.75" customHeight="1">
      <c r="A17" s="6" t="s">
        <v>87</v>
      </c>
      <c r="B17" s="6" t="s">
        <v>88</v>
      </c>
      <c r="C17" s="22">
        <v>44851560</v>
      </c>
      <c r="D17" s="22">
        <v>39993260</v>
      </c>
      <c r="E17" s="21">
        <v>4858300</v>
      </c>
    </row>
    <row r="18" spans="1:5" s="1" customFormat="1" ht="18.75" customHeight="1">
      <c r="A18" s="6" t="s">
        <v>89</v>
      </c>
      <c r="B18" s="6" t="s">
        <v>90</v>
      </c>
      <c r="C18" s="22">
        <v>39993260</v>
      </c>
      <c r="D18" s="22">
        <v>39993260</v>
      </c>
      <c r="E18" s="21"/>
    </row>
    <row r="19" spans="1:5" s="1" customFormat="1" ht="18.75" customHeight="1">
      <c r="A19" s="6" t="s">
        <v>117</v>
      </c>
      <c r="B19" s="6" t="s">
        <v>94</v>
      </c>
      <c r="C19" s="22">
        <v>4858300</v>
      </c>
      <c r="D19" s="22"/>
      <c r="E19" s="21">
        <v>4858300</v>
      </c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6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137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111</v>
      </c>
      <c r="B5" s="3" t="s">
        <v>112</v>
      </c>
      <c r="C5" s="19" t="s">
        <v>37</v>
      </c>
      <c r="D5" s="19" t="s">
        <v>138</v>
      </c>
      <c r="E5" s="19" t="s">
        <v>139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41681442</v>
      </c>
      <c r="D7" s="22">
        <v>23516202</v>
      </c>
      <c r="E7" s="21">
        <v>18165240</v>
      </c>
      <c r="F7" s="31"/>
      <c r="G7" s="31"/>
      <c r="H7" s="11"/>
    </row>
    <row r="8" spans="1:5" s="1" customFormat="1" ht="18.75" customHeight="1">
      <c r="A8" s="6"/>
      <c r="B8" s="6" t="s">
        <v>140</v>
      </c>
      <c r="C8" s="22">
        <v>23249178</v>
      </c>
      <c r="D8" s="22">
        <v>23249178</v>
      </c>
      <c r="E8" s="21"/>
    </row>
    <row r="9" spans="1:5" s="1" customFormat="1" ht="18.75" customHeight="1">
      <c r="A9" s="6" t="s">
        <v>141</v>
      </c>
      <c r="B9" s="6" t="s">
        <v>142</v>
      </c>
      <c r="C9" s="22">
        <v>3637584</v>
      </c>
      <c r="D9" s="22">
        <v>3637584</v>
      </c>
      <c r="E9" s="21"/>
    </row>
    <row r="10" spans="1:5" s="1" customFormat="1" ht="18.75" customHeight="1">
      <c r="A10" s="6" t="s">
        <v>143</v>
      </c>
      <c r="B10" s="6" t="s">
        <v>144</v>
      </c>
      <c r="C10" s="22">
        <v>2728320</v>
      </c>
      <c r="D10" s="22">
        <v>2728320</v>
      </c>
      <c r="E10" s="21"/>
    </row>
    <row r="11" spans="1:5" s="1" customFormat="1" ht="18.75" customHeight="1">
      <c r="A11" s="6" t="s">
        <v>145</v>
      </c>
      <c r="B11" s="6" t="s">
        <v>146</v>
      </c>
      <c r="C11" s="22">
        <v>95400</v>
      </c>
      <c r="D11" s="22">
        <v>95400</v>
      </c>
      <c r="E11" s="21"/>
    </row>
    <row r="12" spans="1:5" s="1" customFormat="1" ht="18.75" customHeight="1">
      <c r="A12" s="6" t="s">
        <v>147</v>
      </c>
      <c r="B12" s="6" t="s">
        <v>148</v>
      </c>
      <c r="C12" s="22">
        <v>303132</v>
      </c>
      <c r="D12" s="22">
        <v>303132</v>
      </c>
      <c r="E12" s="21"/>
    </row>
    <row r="13" spans="1:5" s="1" customFormat="1" ht="18.75" customHeight="1">
      <c r="A13" s="6" t="s">
        <v>149</v>
      </c>
      <c r="B13" s="6" t="s">
        <v>150</v>
      </c>
      <c r="C13" s="22">
        <v>1660616</v>
      </c>
      <c r="D13" s="22">
        <v>1660616</v>
      </c>
      <c r="E13" s="21"/>
    </row>
    <row r="14" spans="1:5" s="1" customFormat="1" ht="18.75" customHeight="1">
      <c r="A14" s="6" t="s">
        <v>151</v>
      </c>
      <c r="B14" s="6" t="s">
        <v>152</v>
      </c>
      <c r="C14" s="22">
        <v>1828134</v>
      </c>
      <c r="D14" s="22">
        <v>1828134</v>
      </c>
      <c r="E14" s="21"/>
    </row>
    <row r="15" spans="1:5" s="1" customFormat="1" ht="18.75" customHeight="1">
      <c r="A15" s="6" t="s">
        <v>153</v>
      </c>
      <c r="B15" s="6" t="s">
        <v>154</v>
      </c>
      <c r="C15" s="22">
        <v>917596</v>
      </c>
      <c r="D15" s="22">
        <v>917596</v>
      </c>
      <c r="E15" s="21"/>
    </row>
    <row r="16" spans="1:5" s="1" customFormat="1" ht="18.75" customHeight="1">
      <c r="A16" s="6" t="s">
        <v>155</v>
      </c>
      <c r="B16" s="6" t="s">
        <v>156</v>
      </c>
      <c r="C16" s="22">
        <v>12732</v>
      </c>
      <c r="D16" s="22">
        <v>12732</v>
      </c>
      <c r="E16" s="21"/>
    </row>
    <row r="17" spans="1:5" s="1" customFormat="1" ht="18.75" customHeight="1">
      <c r="A17" s="6" t="s">
        <v>157</v>
      </c>
      <c r="B17" s="6" t="s">
        <v>158</v>
      </c>
      <c r="C17" s="22">
        <v>99648</v>
      </c>
      <c r="D17" s="22">
        <v>99648</v>
      </c>
      <c r="E17" s="21"/>
    </row>
    <row r="18" spans="1:5" s="1" customFormat="1" ht="18.75" customHeight="1">
      <c r="A18" s="6" t="s">
        <v>159</v>
      </c>
      <c r="B18" s="6" t="s">
        <v>160</v>
      </c>
      <c r="C18" s="22">
        <v>1209216</v>
      </c>
      <c r="D18" s="22">
        <v>1209216</v>
      </c>
      <c r="E18" s="21"/>
    </row>
    <row r="19" spans="1:5" s="1" customFormat="1" ht="18.75" customHeight="1">
      <c r="A19" s="6" t="s">
        <v>161</v>
      </c>
      <c r="B19" s="6" t="s">
        <v>162</v>
      </c>
      <c r="C19" s="22">
        <v>5756800</v>
      </c>
      <c r="D19" s="22">
        <v>5756800</v>
      </c>
      <c r="E19" s="21"/>
    </row>
    <row r="20" spans="1:5" s="1" customFormat="1" ht="18.75" customHeight="1">
      <c r="A20" s="6" t="s">
        <v>163</v>
      </c>
      <c r="B20" s="6" t="s">
        <v>164</v>
      </c>
      <c r="C20" s="22">
        <v>5000000</v>
      </c>
      <c r="D20" s="22">
        <v>5000000</v>
      </c>
      <c r="E20" s="21"/>
    </row>
    <row r="21" spans="1:5" s="1" customFormat="1" ht="18.75" customHeight="1">
      <c r="A21" s="6"/>
      <c r="B21" s="6" t="s">
        <v>165</v>
      </c>
      <c r="C21" s="22">
        <v>17865240</v>
      </c>
      <c r="D21" s="22"/>
      <c r="E21" s="21">
        <v>17865240</v>
      </c>
    </row>
    <row r="22" spans="1:5" s="1" customFormat="1" ht="18.75" customHeight="1">
      <c r="A22" s="6" t="s">
        <v>166</v>
      </c>
      <c r="B22" s="6" t="s">
        <v>167</v>
      </c>
      <c r="C22" s="22">
        <v>900000</v>
      </c>
      <c r="D22" s="22"/>
      <c r="E22" s="21">
        <v>900000</v>
      </c>
    </row>
    <row r="23" spans="1:5" s="1" customFormat="1" ht="18.75" customHeight="1">
      <c r="A23" s="6" t="s">
        <v>168</v>
      </c>
      <c r="B23" s="6" t="s">
        <v>169</v>
      </c>
      <c r="C23" s="22">
        <v>200000</v>
      </c>
      <c r="D23" s="22"/>
      <c r="E23" s="21">
        <v>200000</v>
      </c>
    </row>
    <row r="24" spans="1:5" s="1" customFormat="1" ht="18.75" customHeight="1">
      <c r="A24" s="6" t="s">
        <v>170</v>
      </c>
      <c r="B24" s="6" t="s">
        <v>171</v>
      </c>
      <c r="C24" s="22">
        <v>60000</v>
      </c>
      <c r="D24" s="22"/>
      <c r="E24" s="21">
        <v>60000</v>
      </c>
    </row>
    <row r="25" spans="1:5" s="1" customFormat="1" ht="18.75" customHeight="1">
      <c r="A25" s="6" t="s">
        <v>172</v>
      </c>
      <c r="B25" s="6" t="s">
        <v>173</v>
      </c>
      <c r="C25" s="22">
        <v>90000</v>
      </c>
      <c r="D25" s="22"/>
      <c r="E25" s="21">
        <v>90000</v>
      </c>
    </row>
    <row r="26" spans="1:5" s="1" customFormat="1" ht="18.75" customHeight="1">
      <c r="A26" s="6" t="s">
        <v>174</v>
      </c>
      <c r="B26" s="6" t="s">
        <v>175</v>
      </c>
      <c r="C26" s="22">
        <v>382600</v>
      </c>
      <c r="D26" s="22"/>
      <c r="E26" s="21">
        <v>382600</v>
      </c>
    </row>
    <row r="27" spans="1:5" s="1" customFormat="1" ht="18.75" customHeight="1">
      <c r="A27" s="6" t="s">
        <v>176</v>
      </c>
      <c r="B27" s="6" t="s">
        <v>177</v>
      </c>
      <c r="C27" s="22">
        <v>135600</v>
      </c>
      <c r="D27" s="22"/>
      <c r="E27" s="21">
        <v>135600</v>
      </c>
    </row>
    <row r="28" spans="1:5" s="1" customFormat="1" ht="18.75" customHeight="1">
      <c r="A28" s="6" t="s">
        <v>178</v>
      </c>
      <c r="B28" s="6" t="s">
        <v>179</v>
      </c>
      <c r="C28" s="22">
        <v>4650000</v>
      </c>
      <c r="D28" s="22"/>
      <c r="E28" s="21">
        <v>4650000</v>
      </c>
    </row>
    <row r="29" spans="1:5" s="1" customFormat="1" ht="18.75" customHeight="1">
      <c r="A29" s="6" t="s">
        <v>180</v>
      </c>
      <c r="B29" s="6" t="s">
        <v>181</v>
      </c>
      <c r="C29" s="22">
        <v>800000</v>
      </c>
      <c r="D29" s="22"/>
      <c r="E29" s="21">
        <v>800000</v>
      </c>
    </row>
    <row r="30" spans="1:5" s="1" customFormat="1" ht="18.75" customHeight="1">
      <c r="A30" s="6" t="s">
        <v>182</v>
      </c>
      <c r="B30" s="6" t="s">
        <v>183</v>
      </c>
      <c r="C30" s="22">
        <v>300000</v>
      </c>
      <c r="D30" s="22"/>
      <c r="E30" s="21">
        <v>300000</v>
      </c>
    </row>
    <row r="31" spans="1:5" s="1" customFormat="1" ht="18.75" customHeight="1">
      <c r="A31" s="6" t="s">
        <v>184</v>
      </c>
      <c r="B31" s="6" t="s">
        <v>185</v>
      </c>
      <c r="C31" s="22">
        <v>300000</v>
      </c>
      <c r="D31" s="22"/>
      <c r="E31" s="21">
        <v>300000</v>
      </c>
    </row>
    <row r="32" spans="1:5" s="1" customFormat="1" ht="18.75" customHeight="1">
      <c r="A32" s="6" t="s">
        <v>186</v>
      </c>
      <c r="B32" s="6" t="s">
        <v>187</v>
      </c>
      <c r="C32" s="22">
        <v>7500000</v>
      </c>
      <c r="D32" s="22"/>
      <c r="E32" s="21">
        <v>7500000</v>
      </c>
    </row>
    <row r="33" spans="1:5" s="1" customFormat="1" ht="18.75" customHeight="1">
      <c r="A33" s="6" t="s">
        <v>188</v>
      </c>
      <c r="B33" s="6" t="s">
        <v>189</v>
      </c>
      <c r="C33" s="22">
        <v>800000</v>
      </c>
      <c r="D33" s="22"/>
      <c r="E33" s="21">
        <v>800000</v>
      </c>
    </row>
    <row r="34" spans="1:5" s="1" customFormat="1" ht="18.75" customHeight="1">
      <c r="A34" s="6" t="s">
        <v>190</v>
      </c>
      <c r="B34" s="6" t="s">
        <v>191</v>
      </c>
      <c r="C34" s="22">
        <v>237840</v>
      </c>
      <c r="D34" s="22"/>
      <c r="E34" s="21">
        <v>237840</v>
      </c>
    </row>
    <row r="35" spans="1:5" s="1" customFormat="1" ht="18.75" customHeight="1">
      <c r="A35" s="6" t="s">
        <v>192</v>
      </c>
      <c r="B35" s="6" t="s">
        <v>193</v>
      </c>
      <c r="C35" s="22">
        <v>70000</v>
      </c>
      <c r="D35" s="22"/>
      <c r="E35" s="21">
        <v>70000</v>
      </c>
    </row>
    <row r="36" spans="1:5" s="1" customFormat="1" ht="18.75" customHeight="1">
      <c r="A36" s="6" t="s">
        <v>194</v>
      </c>
      <c r="B36" s="6" t="s">
        <v>195</v>
      </c>
      <c r="C36" s="22">
        <v>390200</v>
      </c>
      <c r="D36" s="22"/>
      <c r="E36" s="21">
        <v>390200</v>
      </c>
    </row>
    <row r="37" spans="1:5" s="1" customFormat="1" ht="18.75" customHeight="1">
      <c r="A37" s="6" t="s">
        <v>196</v>
      </c>
      <c r="B37" s="6" t="s">
        <v>197</v>
      </c>
      <c r="C37" s="22">
        <v>800000</v>
      </c>
      <c r="D37" s="22"/>
      <c r="E37" s="21">
        <v>800000</v>
      </c>
    </row>
    <row r="38" spans="1:5" s="1" customFormat="1" ht="18.75" customHeight="1">
      <c r="A38" s="6" t="s">
        <v>198</v>
      </c>
      <c r="B38" s="6" t="s">
        <v>199</v>
      </c>
      <c r="C38" s="22">
        <v>249000</v>
      </c>
      <c r="D38" s="22"/>
      <c r="E38" s="21">
        <v>249000</v>
      </c>
    </row>
    <row r="39" spans="1:5" s="1" customFormat="1" ht="18.75" customHeight="1">
      <c r="A39" s="6"/>
      <c r="B39" s="6" t="s">
        <v>200</v>
      </c>
      <c r="C39" s="22">
        <v>267024</v>
      </c>
      <c r="D39" s="22">
        <v>267024</v>
      </c>
      <c r="E39" s="21"/>
    </row>
    <row r="40" spans="1:5" s="1" customFormat="1" ht="18.75" customHeight="1">
      <c r="A40" s="6" t="s">
        <v>201</v>
      </c>
      <c r="B40" s="6" t="s">
        <v>202</v>
      </c>
      <c r="C40" s="22">
        <v>120000</v>
      </c>
      <c r="D40" s="22">
        <v>120000</v>
      </c>
      <c r="E40" s="21"/>
    </row>
    <row r="41" spans="1:5" s="1" customFormat="1" ht="18.75" customHeight="1">
      <c r="A41" s="6" t="s">
        <v>203</v>
      </c>
      <c r="B41" s="6" t="s">
        <v>204</v>
      </c>
      <c r="C41" s="22">
        <v>66024</v>
      </c>
      <c r="D41" s="22">
        <v>66024</v>
      </c>
      <c r="E41" s="21"/>
    </row>
    <row r="42" spans="1:5" s="1" customFormat="1" ht="18.75" customHeight="1">
      <c r="A42" s="6" t="s">
        <v>205</v>
      </c>
      <c r="B42" s="6" t="s">
        <v>206</v>
      </c>
      <c r="C42" s="22">
        <v>21000</v>
      </c>
      <c r="D42" s="22">
        <v>21000</v>
      </c>
      <c r="E42" s="21"/>
    </row>
    <row r="43" spans="1:5" s="1" customFormat="1" ht="18.75" customHeight="1">
      <c r="A43" s="6" t="s">
        <v>207</v>
      </c>
      <c r="B43" s="6" t="s">
        <v>208</v>
      </c>
      <c r="C43" s="22">
        <v>60000</v>
      </c>
      <c r="D43" s="22">
        <v>60000</v>
      </c>
      <c r="E43" s="21"/>
    </row>
    <row r="44" spans="1:5" s="1" customFormat="1" ht="18.75" customHeight="1">
      <c r="A44" s="6"/>
      <c r="B44" s="6" t="s">
        <v>209</v>
      </c>
      <c r="C44" s="22">
        <v>300000</v>
      </c>
      <c r="D44" s="22"/>
      <c r="E44" s="21">
        <v>300000</v>
      </c>
    </row>
    <row r="45" spans="1:5" s="1" customFormat="1" ht="18.75" customHeight="1">
      <c r="A45" s="6" t="s">
        <v>210</v>
      </c>
      <c r="B45" s="6" t="s">
        <v>211</v>
      </c>
      <c r="C45" s="22">
        <v>300000</v>
      </c>
      <c r="D45" s="22"/>
      <c r="E45" s="21">
        <v>300000</v>
      </c>
    </row>
    <row r="46" spans="1:8" s="1" customFormat="1" ht="21" customHeight="1">
      <c r="A46" s="13"/>
      <c r="B46" s="13"/>
      <c r="C46" s="13"/>
      <c r="D46" s="13"/>
      <c r="E46" s="13"/>
      <c r="F46" s="13"/>
      <c r="G46" s="13"/>
      <c r="H46" s="11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6" s="1" customFormat="1" ht="21" customHeight="1">
      <c r="A48" s="13"/>
      <c r="B48" s="13"/>
      <c r="C48" s="13"/>
      <c r="D48" s="13"/>
      <c r="E48" s="13"/>
      <c r="F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="1" customFormat="1" ht="21" customHeight="1"/>
    <row r="56" spans="1:7" s="1" customFormat="1" ht="21" customHeight="1">
      <c r="A56" s="13"/>
      <c r="B56" s="13"/>
      <c r="C56" s="13"/>
      <c r="D56" s="13"/>
      <c r="E56" s="13"/>
      <c r="F56" s="13"/>
      <c r="G5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212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213</v>
      </c>
      <c r="B4" s="5" t="s">
        <v>214</v>
      </c>
      <c r="C4" s="5" t="s">
        <v>37</v>
      </c>
      <c r="D4" s="26" t="s">
        <v>215</v>
      </c>
      <c r="E4" s="5" t="s">
        <v>216</v>
      </c>
      <c r="F4" s="27" t="s">
        <v>217</v>
      </c>
      <c r="G4" s="5" t="s">
        <v>218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52</v>
      </c>
      <c r="C6" s="22">
        <v>370000</v>
      </c>
      <c r="D6" s="22"/>
      <c r="E6" s="22">
        <v>300000</v>
      </c>
      <c r="F6" s="21">
        <v>70000</v>
      </c>
      <c r="G6" s="21"/>
    </row>
    <row r="7" spans="1:7" s="1" customFormat="1" ht="22.5" customHeight="1">
      <c r="A7" s="6" t="s">
        <v>219</v>
      </c>
      <c r="B7" s="6" t="s">
        <v>220</v>
      </c>
      <c r="C7" s="22">
        <v>370000</v>
      </c>
      <c r="D7" s="22"/>
      <c r="E7" s="22">
        <v>300000</v>
      </c>
      <c r="F7" s="21">
        <v>70000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221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111</v>
      </c>
      <c r="B5" s="3" t="s">
        <v>112</v>
      </c>
      <c r="C5" s="19" t="s">
        <v>37</v>
      </c>
      <c r="D5" s="19" t="s">
        <v>106</v>
      </c>
      <c r="E5" s="19" t="s">
        <v>107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2021-03-17T01:57:36Z</dcterms:created>
  <dcterms:modified xsi:type="dcterms:W3CDTF">2021-04-01T01:42:30Z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