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2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<sst xmlns="http://schemas.openxmlformats.org/spreadsheetml/2006/main" count="328" uniqueCount="205">
  <si>
    <t>2017年部门预算表</t>
  </si>
  <si>
    <t>部门名称：</t>
  </si>
  <si>
    <t/>
  </si>
  <si>
    <t>总计(合计)</t>
  </si>
  <si>
    <t>编制日期：</t>
  </si>
  <si>
    <t>编制单位：</t>
  </si>
  <si>
    <t>环保局</t>
  </si>
  <si>
    <t>单位负责人签章：</t>
  </si>
  <si>
    <t>财务负责人签章：</t>
  </si>
  <si>
    <t>制表人签章：</t>
  </si>
  <si>
    <t>收支预算总表</t>
  </si>
  <si>
    <t>填报单位：环保局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</si>
  <si>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</si>
  <si>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</si>
  <si>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</si>
  <si>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</si>
  <si>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</si>
  <si>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</si>
  <si>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</si>
  <si>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</si>
  <si>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</si>
  <si>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</si>
  <si>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</si>
  <si>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</si>
  <si>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</si>
  <si>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</si>
  <si>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</si>
  <si>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</si>
  <si>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</si>
  <si>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</si>
  <si>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</si>
  <si>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</si>
  <si>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</si>
  <si>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</si>
  <si>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</si>
  <si>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</si>
  <si>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</si>
  <si>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</si>
  <si>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填报单位：南康区环保局</t>
  </si>
  <si>
    <t>功能科目编码</t>
  </si>
  <si>
    <t>功能课目名称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</si>
  <si>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</si>
  <si>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</si>
  <si>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</si>
  <si>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</si>
  <si>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</si>
  <si>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</si>
  <si>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</si>
  <si>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</si>
  <si>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</si>
  <si>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</si>
  <si>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</si>
  <si>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</si>
  <si>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</si>
  <si>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</si>
  <si>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</si>
  <si>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社会保障和就业支出</t>
  </si>
  <si>
    <t xml:space="preserve">  行政事业单位离退休</t>
  </si>
  <si>
    <t>2080505</t>
  </si>
  <si>
    <t xml:space="preserve">    机关事业单位基本养老保险缴费支出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</si>
  <si>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</si>
  <si>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</si>
  <si>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</si>
  <si>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</si>
  <si>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</si>
  <si>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医疗卫生与计划生育支出</t>
  </si>
  <si>
    <t xml:space="preserve">  财政对基本医疗保险基金的补助</t>
  </si>
  <si>
    <t>2101201</t>
  </si>
  <si>
    <t xml:space="preserve">    财政对城镇职工基本医疗保险基金的补助</t>
  </si>
  <si>
    <t>节能环保支出</t>
  </si>
  <si>
    <t xml:space="preserve">  环境保护管理事务</t>
  </si>
  <si>
    <t>2110101</t>
  </si>
  <si>
    <t xml:space="preserve">    行政运行（环境保护管理事务）</t>
  </si>
  <si>
    <t xml:space="preserve">  环境监测与监察</t>
  </si>
  <si>
    <t>2110299</t>
  </si>
  <si>
    <t xml:space="preserve">    其他环境监测与监察支出</t>
  </si>
  <si>
    <t xml:space="preserve">  其他节能环保支出</t>
  </si>
  <si>
    <t>2119901</t>
  </si>
  <si>
    <t xml:space="preserve">    其他节能环保支出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</si>
  <si>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</si>
  <si>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</si>
  <si>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</si>
  <si>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</si>
  <si>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</si>
  <si>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</si>
  <si>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</si>
  <si>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</si>
  <si>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</si>
  <si>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208</t>
  </si>
  <si>
    <t xml:space="preserve">  05</t>
  </si>
  <si>
    <t xml:space="preserve">    2080505</t>
  </si>
  <si>
    <t xml:space="preserve">  27</t>
  </si>
  <si>
    <t xml:space="preserve">    2082702</t>
  </si>
  <si>
    <t xml:space="preserve">    2082703</t>
  </si>
  <si>
    <t>210</t>
  </si>
  <si>
    <t xml:space="preserve">  12</t>
  </si>
  <si>
    <t xml:space="preserve">    2101201</t>
  </si>
  <si>
    <t>211</t>
  </si>
  <si>
    <t xml:space="preserve">  01</t>
  </si>
  <si>
    <t xml:space="preserve">    2110101</t>
  </si>
  <si>
    <t xml:space="preserve">  02</t>
  </si>
  <si>
    <t xml:space="preserve">    2110299</t>
  </si>
  <si>
    <t xml:space="preserve">  99</t>
  </si>
  <si>
    <t xml:space="preserve">    2119901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</si>
  <si>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</si>
  <si>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</si>
  <si>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</si>
  <si>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</si>
  <si>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</si>
  <si>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</si>
  <si>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</si>
  <si>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2017年预算数</t>
  </si>
  <si>
    <t>一般公共预算基本支出表</t>
  </si>
  <si>
    <t>支出经济分类科目</t>
  </si>
  <si>
    <t>2017年基本支出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</si>
  <si>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</si>
  <si>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</si>
  <si>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</si>
  <si>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</si>
  <si>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</si>
  <si>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</si>
  <si>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3013010201</t>
  </si>
  <si>
    <t xml:space="preserve">  行政参公单位统一津补贴</t>
  </si>
  <si>
    <t xml:space="preserve">  3013010202</t>
  </si>
  <si>
    <t xml:space="preserve">  行政参公单位其他津补贴</t>
  </si>
  <si>
    <t xml:space="preserve">  30130103</t>
  </si>
  <si>
    <t xml:space="preserve">  奖金</t>
  </si>
  <si>
    <t xml:space="preserve">  3013010401</t>
  </si>
  <si>
    <t xml:space="preserve">  养老保险</t>
  </si>
  <si>
    <t xml:space="preserve">  3013010403</t>
  </si>
  <si>
    <t xml:space="preserve">  医疗保险</t>
  </si>
  <si>
    <t xml:space="preserve">  3013010404</t>
  </si>
  <si>
    <t xml:space="preserve">  工伤保险</t>
  </si>
  <si>
    <t xml:space="preserve">  3013010405</t>
  </si>
  <si>
    <t xml:space="preserve">  生育保险</t>
  </si>
  <si>
    <t xml:space="preserve">  3013010499</t>
  </si>
  <si>
    <t xml:space="preserve">  其他保险</t>
  </si>
  <si>
    <t xml:space="preserve">  30130106</t>
  </si>
  <si>
    <t xml:space="preserve">  伙食补助费</t>
  </si>
  <si>
    <t xml:space="preserve">  3013010701</t>
  </si>
  <si>
    <t xml:space="preserve">  事业单位绩效工资</t>
  </si>
  <si>
    <t xml:space="preserve">  3013010702</t>
  </si>
  <si>
    <t xml:space="preserve">  事业单位其他补贴</t>
  </si>
  <si>
    <t xml:space="preserve">  30130108</t>
  </si>
  <si>
    <t xml:space="preserve">  机关事业养老保险缴费</t>
  </si>
  <si>
    <t xml:space="preserve">  3013019902</t>
  </si>
  <si>
    <t xml:space="preserve">  临时工工资</t>
  </si>
  <si>
    <t xml:space="preserve">  3013019903</t>
  </si>
  <si>
    <t xml:space="preserve">  聘用人员工资</t>
  </si>
  <si>
    <t xml:space="preserve">  3013019905</t>
  </si>
  <si>
    <t xml:space="preserve">  其他工资福利支出</t>
  </si>
  <si>
    <t>302</t>
  </si>
  <si>
    <t>商品和服务支出</t>
  </si>
  <si>
    <t xml:space="preserve">  30130201</t>
  </si>
  <si>
    <t xml:space="preserve">  办公费</t>
  </si>
  <si>
    <t xml:space="preserve">  30130205</t>
  </si>
  <si>
    <t xml:space="preserve">  水费</t>
  </si>
  <si>
    <t xml:space="preserve">  30130206</t>
  </si>
  <si>
    <t xml:space="preserve">  电费</t>
  </si>
  <si>
    <t xml:space="preserve">  30130207</t>
  </si>
  <si>
    <t xml:space="preserve">  邮电费</t>
  </si>
  <si>
    <t xml:space="preserve">  30130211</t>
  </si>
  <si>
    <t xml:space="preserve">  差旅费</t>
  </si>
  <si>
    <t xml:space="preserve">  30130215</t>
  </si>
  <si>
    <t xml:space="preserve">  会议费</t>
  </si>
  <si>
    <t xml:space="preserve">  30130216</t>
  </si>
  <si>
    <t xml:space="preserve">  培训费</t>
  </si>
  <si>
    <t xml:space="preserve">  30130217</t>
  </si>
  <si>
    <t xml:space="preserve">  公务接待费</t>
  </si>
  <si>
    <t xml:space="preserve">  30130228</t>
  </si>
  <si>
    <t xml:space="preserve">  工会经费</t>
  </si>
  <si>
    <t xml:space="preserve">  30130231</t>
  </si>
  <si>
    <t xml:space="preserve">  公务用车运行维护费</t>
  </si>
  <si>
    <t xml:space="preserve">  30130239</t>
  </si>
  <si>
    <t xml:space="preserve">  其他交通费用</t>
  </si>
  <si>
    <t xml:space="preserve">  30130297</t>
  </si>
  <si>
    <t xml:space="preserve">  妇女卫生费</t>
  </si>
  <si>
    <t xml:space="preserve">  3013029902</t>
  </si>
  <si>
    <t xml:space="preserve">  退休人员公用经费</t>
  </si>
  <si>
    <t xml:space="preserve">  3013029999</t>
  </si>
  <si>
    <t xml:space="preserve">  其他商品和服务支出</t>
  </si>
  <si>
    <t>303</t>
  </si>
  <si>
    <t>对个人和家庭的补助</t>
  </si>
  <si>
    <t xml:space="preserve">  30130304</t>
  </si>
  <si>
    <t xml:space="preserve">  抚恤金</t>
  </si>
  <si>
    <t xml:space="preserve">  30130312</t>
  </si>
  <si>
    <t xml:space="preserve">  住房公积金</t>
  </si>
  <si>
    <t xml:space="preserve">  30130399</t>
  </si>
  <si>
    <t xml:space="preserve">  其他对个人和家庭补助支出</t>
  </si>
  <si>
    <t>一般公共预算'三公'经费支出表</t>
  </si>
  <si>
    <t>填报单位:环保局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</si>
  <si>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</si>
  <si>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</si>
  <si>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</si>
  <si>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</si>
  <si>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</si>
  <si>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</si>
  <si>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 xml:space="preserve">  403001</t>
  </si>
  <si>
    <t xml:space="preserve">  环保局</t>
  </si>
  <si>
    <t>政府性基金预算支出表</t>
  </si>
  <si>
    <t xml:space="preserve"> 单位：南康区环保局</t>
  </si>
  <si>
    <t>支出预算总表</t>
  </si>
  <si>
    <t xml:space="preserve">  单位：南康区环保局</t>
  </si>
  <si>
    <t>科目名称</t>
  </si>
  <si>
    <t>财政拨款预算表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</si>
</sst>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U22"/>
  <sheetViews>
    <sheetView workbookViewId="0" topLeftCell="A1">
      <selection activeCell="E23" sqref="E23"/>
    </sheetView>
  </sheetViews>
  <sheetFormatPr defaultColWidth="9.00390625" defaultRowHeight="14.25"/>
  <cols>
    <col min="4" max="4" width="5.375" style="0" customWidth="1"/>
    <col min="5" max="5" width="16.125" style="0" customWidth="1"/>
    <col min="6" max="6" width="9.875" style="0" customWidth="1"/>
    <col min="7" max="7" width="1.625" style="0" customWidth="1"/>
    <col min="11" max="11" width="0.875" style="0" customWidth="1"/>
  </cols>
  <sheetData>
    <row r="3" spans="1:14" ht="25.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5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25.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9" spans="1:14" ht="18.75">
      <c r="A9" s="19"/>
      <c r="B9" s="19"/>
      <c r="C9" s="19"/>
      <c r="D9" s="19"/>
      <c r="E9" s="19"/>
      <c r="F9" s="19" t="s">
        <v>1</v>
      </c>
      <c r="G9" s="19"/>
      <c r="H9" s="19" t="s">
        <v>2</v>
      </c>
      <c r="I9" s="19"/>
      <c r="J9" s="19"/>
      <c r="K9" s="19"/>
      <c r="L9" s="19"/>
      <c r="M9" s="19"/>
      <c r="N9" s="19"/>
    </row>
    <row r="10" spans="1:14" ht="18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8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255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IU12" t="s">
        <v>3</v>
      </c>
    </row>
    <row r="13" spans="1:14" ht="18.75">
      <c r="A13" s="19"/>
      <c r="B13" s="19"/>
      <c r="C13" s="19"/>
      <c r="D13" s="19"/>
      <c r="E13" s="19"/>
      <c r="F13" s="19" t="s">
        <v>4</v>
      </c>
      <c r="G13" s="19"/>
      <c r="H13" s="19"/>
      <c r="I13" s="19"/>
      <c r="J13" s="19"/>
      <c r="K13" s="19"/>
      <c r="L13" s="19"/>
      <c r="M13" s="19"/>
      <c r="N13" s="19"/>
    </row>
    <row r="14" spans="1:14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8.75">
      <c r="A16" s="19"/>
      <c r="B16" s="19"/>
      <c r="C16" s="19"/>
      <c r="D16" s="19"/>
      <c r="E16" s="19"/>
      <c r="F16" s="19" t="s">
        <v>5</v>
      </c>
      <c r="G16" s="19"/>
      <c r="H16" s="19" t="s">
        <v>6</v>
      </c>
      <c r="I16" s="19"/>
      <c r="J16" s="19"/>
      <c r="K16" s="19"/>
      <c r="L16" s="19"/>
      <c r="M16" s="19"/>
      <c r="N16" s="19"/>
    </row>
    <row r="17" spans="1:14" ht="18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8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8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8.75">
      <c r="A20" s="19" t="s">
        <v>7</v>
      </c>
      <c r="B20" s="19"/>
      <c r="C20" s="19"/>
      <c r="D20" s="19"/>
      <c r="E20" s="19"/>
      <c r="F20" s="19"/>
      <c r="G20" s="19" t="s">
        <v>8</v>
      </c>
      <c r="H20" s="19"/>
      <c r="I20" s="19"/>
      <c r="J20" s="19"/>
      <c r="K20" s="19"/>
      <c r="L20" s="19"/>
      <c r="M20" s="19" t="s">
        <v>9</v>
      </c>
      <c r="N20" s="19"/>
    </row>
    <row r="21" spans="1:14" ht="18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8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</sheetData>
  <sheetProtection/>
  <mergeCells count="1">
    <mergeCell ref="A3:N3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C22" sqref="C22"/>
    </sheetView>
  </sheetViews>
  <sheetFormatPr defaultColWidth="9.00390625" defaultRowHeight="14.25"/>
  <cols>
    <col min="1" max="1" width="35.625" style="0" customWidth="1"/>
    <col min="2" max="2" width="23.125" style="0" customWidth="1"/>
    <col min="3" max="3" width="17.00390625" style="0" customWidth="1"/>
  </cols>
  <sheetData>
    <row r="1" spans="1:3" ht="27">
      <c r="A1" s="1" t="s">
        <v>201</v>
      </c>
      <c r="B1" s="1"/>
      <c r="C1" s="1"/>
    </row>
    <row r="2" spans="1:3" ht="29.25" customHeight="1">
      <c r="A2" s="4" t="s">
        <v>202</v>
      </c>
      <c r="B2" s="4"/>
      <c r="C2" s="4"/>
    </row>
    <row r="3" spans="1:3" ht="24.75" customHeight="1">
      <c r="A3" s="3" t="s">
        <v>203</v>
      </c>
      <c r="B3" s="3" t="s">
        <v>41</v>
      </c>
      <c r="C3" s="3" t="s">
        <v>31</v>
      </c>
    </row>
    <row r="4" spans="1:3" ht="24.75" customHeight="1">
      <c r="A4" s="3"/>
      <c r="B4" s="3"/>
      <c r="C4" s="3"/>
    </row>
    <row r="5" spans="1:3" ht="24.75" customHeight="1">
      <c r="A5" s="3" t="s">
        <v>55</v>
      </c>
      <c r="B5" s="3">
        <v>1</v>
      </c>
      <c r="C5" s="3">
        <v>2</v>
      </c>
    </row>
    <row r="6" spans="1:3" ht="24.75" customHeight="1">
      <c r="A6" s="3" t="s">
        <v>41</v>
      </c>
      <c r="B6" s="3">
        <v>10399255</v>
      </c>
      <c r="C6" s="3">
        <v>0</v>
      </c>
    </row>
    <row r="7" spans="1:3" ht="24.75" customHeight="1">
      <c r="A7" s="3" t="s">
        <v>56</v>
      </c>
      <c r="B7" s="3">
        <v>345727</v>
      </c>
      <c r="C7" s="3">
        <v>0</v>
      </c>
    </row>
    <row r="8" spans="1:3" ht="24.75" customHeight="1">
      <c r="A8" s="3" t="s">
        <v>65</v>
      </c>
      <c r="B8" s="3">
        <v>126154</v>
      </c>
      <c r="C8" s="3">
        <v>0</v>
      </c>
    </row>
    <row r="9" spans="1:3" ht="24.75" customHeight="1">
      <c r="A9" s="3" t="s">
        <v>69</v>
      </c>
      <c r="B9" s="3">
        <v>9927374</v>
      </c>
      <c r="C9" s="3">
        <v>0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C20" sqref="C20"/>
    </sheetView>
  </sheetViews>
  <sheetFormatPr defaultColWidth="9.00390625" defaultRowHeight="14.25"/>
  <cols>
    <col min="1" max="1" width="25.00390625" style="0" bestFit="1" customWidth="1"/>
    <col min="2" max="2" width="9.50390625" style="0" bestFit="1" customWidth="1"/>
    <col min="3" max="3" width="18.375" style="0" bestFit="1" customWidth="1"/>
    <col min="4" max="4" width="20.50390625" style="0" bestFit="1" customWidth="1"/>
  </cols>
  <sheetData>
    <row r="1" spans="1:4" ht="27">
      <c r="A1" s="1" t="s">
        <v>204</v>
      </c>
      <c r="B1" s="1"/>
      <c r="C1" s="1"/>
      <c r="D1" s="1"/>
    </row>
    <row r="2" spans="1:4" ht="24" customHeight="1">
      <c r="A2" s="2" t="s">
        <v>202</v>
      </c>
      <c r="B2" s="2"/>
      <c r="C2" s="2"/>
      <c r="D2" s="2"/>
    </row>
    <row r="3" spans="1:4" ht="24.75" customHeight="1">
      <c r="A3" s="3" t="s">
        <v>203</v>
      </c>
      <c r="B3" s="3" t="s">
        <v>42</v>
      </c>
      <c r="C3" s="3" t="s">
        <v>105</v>
      </c>
      <c r="D3" s="3" t="s">
        <v>106</v>
      </c>
    </row>
    <row r="4" spans="1:4" ht="24.75" customHeight="1">
      <c r="A4" s="3"/>
      <c r="B4" s="3"/>
      <c r="C4" s="3"/>
      <c r="D4" s="3"/>
    </row>
    <row r="5" spans="1:4" ht="24.75" customHeight="1">
      <c r="A5" s="3" t="s">
        <v>55</v>
      </c>
      <c r="B5" s="3">
        <v>1</v>
      </c>
      <c r="C5" s="3">
        <v>2</v>
      </c>
      <c r="D5" s="3">
        <v>3</v>
      </c>
    </row>
    <row r="6" spans="1:4" ht="24.75" customHeight="1">
      <c r="A6" s="3" t="s">
        <v>41</v>
      </c>
      <c r="B6" s="3">
        <v>7461557</v>
      </c>
      <c r="C6" s="3">
        <v>7461557</v>
      </c>
      <c r="D6" s="3">
        <v>0</v>
      </c>
    </row>
    <row r="7" spans="1:4" ht="24.75" customHeight="1">
      <c r="A7" s="3" t="s">
        <v>56</v>
      </c>
      <c r="B7" s="3">
        <v>345727</v>
      </c>
      <c r="C7" s="3">
        <v>345727</v>
      </c>
      <c r="D7" s="3">
        <v>0</v>
      </c>
    </row>
    <row r="8" spans="1:4" ht="24.75" customHeight="1">
      <c r="A8" s="3" t="s">
        <v>65</v>
      </c>
      <c r="B8" s="3">
        <v>126154</v>
      </c>
      <c r="C8" s="3">
        <v>126154</v>
      </c>
      <c r="D8" s="3">
        <v>0</v>
      </c>
    </row>
    <row r="9" spans="1:4" ht="24.75" customHeight="1">
      <c r="A9" s="3" t="s">
        <v>69</v>
      </c>
      <c r="B9" s="3">
        <v>6989676</v>
      </c>
      <c r="C9" s="3">
        <v>6989676</v>
      </c>
      <c r="D9" s="3">
        <v>0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B8" sqref="B8"/>
    </sheetView>
  </sheetViews>
  <sheetFormatPr defaultColWidth="9.00390625" defaultRowHeight="14.25"/>
  <cols>
    <col min="1" max="1" width="29.75390625" style="0" customWidth="1"/>
    <col min="2" max="2" width="24.75390625" style="0" customWidth="1"/>
    <col min="3" max="3" width="29.875" style="0" customWidth="1"/>
    <col min="4" max="4" width="18.00390625" style="0" customWidth="1"/>
  </cols>
  <sheetData>
    <row r="1" spans="1:6" ht="24.75" customHeight="1">
      <c r="A1" s="16" t="s">
        <v>10</v>
      </c>
      <c r="B1" s="16"/>
      <c r="C1" s="16"/>
      <c r="D1" s="16"/>
      <c r="E1" s="16"/>
      <c r="F1" s="16"/>
    </row>
    <row r="2" spans="1:4" ht="24.75" customHeight="1">
      <c r="A2" s="17" t="s">
        <v>11</v>
      </c>
      <c r="B2" s="17"/>
      <c r="C2" s="17"/>
      <c r="D2" s="17" t="s">
        <v>12</v>
      </c>
    </row>
    <row r="3" spans="1:6" ht="19.5" customHeight="1">
      <c r="A3" s="3" t="s">
        <v>13</v>
      </c>
      <c r="B3" s="3"/>
      <c r="C3" s="3" t="s">
        <v>14</v>
      </c>
      <c r="D3" s="3"/>
      <c r="E3" s="3"/>
      <c r="F3" s="3"/>
    </row>
    <row r="4" spans="1:6" ht="19.5" customHeight="1">
      <c r="A4" s="3" t="s">
        <v>15</v>
      </c>
      <c r="B4" s="3" t="s">
        <v>16</v>
      </c>
      <c r="C4" s="3" t="s">
        <v>17</v>
      </c>
      <c r="D4" s="3" t="s">
        <v>16</v>
      </c>
      <c r="E4" s="3"/>
      <c r="F4" s="3"/>
    </row>
    <row r="5" spans="1:6" ht="19.5" customHeight="1">
      <c r="A5" s="3" t="s">
        <v>18</v>
      </c>
      <c r="B5" s="3">
        <v>7461557</v>
      </c>
      <c r="C5" s="3"/>
      <c r="D5" s="3"/>
      <c r="E5" s="3"/>
      <c r="F5" s="3"/>
    </row>
    <row r="6" spans="1:6" ht="19.5" customHeight="1">
      <c r="A6" s="3" t="s">
        <v>19</v>
      </c>
      <c r="B6" s="3">
        <v>7461557</v>
      </c>
      <c r="C6" s="3"/>
      <c r="D6" s="3"/>
      <c r="E6" s="3"/>
      <c r="F6" s="3"/>
    </row>
    <row r="7" spans="1:6" ht="19.5" customHeight="1">
      <c r="A7" s="3" t="s">
        <v>20</v>
      </c>
      <c r="B7" s="3">
        <v>0</v>
      </c>
      <c r="C7" s="3"/>
      <c r="D7" s="3"/>
      <c r="E7" s="3"/>
      <c r="F7" s="3"/>
    </row>
    <row r="8" spans="1:6" ht="19.5" customHeight="1">
      <c r="A8" s="3" t="s">
        <v>21</v>
      </c>
      <c r="B8" s="3">
        <v>0</v>
      </c>
      <c r="C8" s="3"/>
      <c r="D8" s="3"/>
      <c r="E8" s="3"/>
      <c r="F8" s="3"/>
    </row>
    <row r="9" spans="1:6" ht="19.5" customHeight="1">
      <c r="A9" s="3" t="s">
        <v>22</v>
      </c>
      <c r="B9" s="3">
        <v>0</v>
      </c>
      <c r="C9" s="3"/>
      <c r="D9" s="3"/>
      <c r="E9" s="3"/>
      <c r="F9" s="3"/>
    </row>
    <row r="10" spans="1:6" ht="19.5" customHeight="1">
      <c r="A10" s="3" t="s">
        <v>23</v>
      </c>
      <c r="B10" s="3">
        <v>0</v>
      </c>
      <c r="C10" s="3"/>
      <c r="D10" s="3"/>
      <c r="E10" s="3"/>
      <c r="F10" s="3"/>
    </row>
    <row r="11" spans="1:6" ht="19.5" customHeight="1">
      <c r="A11" s="3" t="s">
        <v>24</v>
      </c>
      <c r="B11" s="3">
        <v>0</v>
      </c>
      <c r="C11" s="3"/>
      <c r="D11" s="3"/>
      <c r="E11" s="3"/>
      <c r="F11" s="3"/>
    </row>
    <row r="12" spans="1:6" ht="19.5" customHeight="1">
      <c r="A12" s="3" t="s">
        <v>25</v>
      </c>
      <c r="B12" s="3">
        <v>0</v>
      </c>
      <c r="C12" s="3"/>
      <c r="D12" s="3"/>
      <c r="E12" s="3"/>
      <c r="F12" s="3"/>
    </row>
    <row r="13" spans="1:6" ht="19.5" customHeight="1">
      <c r="A13" s="3" t="s">
        <v>26</v>
      </c>
      <c r="B13" s="3">
        <v>0</v>
      </c>
      <c r="C13" s="3"/>
      <c r="D13" s="3"/>
      <c r="E13" s="3"/>
      <c r="F13" s="3"/>
    </row>
    <row r="14" spans="1:6" ht="19.5" customHeight="1">
      <c r="A14" s="3" t="s">
        <v>27</v>
      </c>
      <c r="B14" s="3">
        <v>0</v>
      </c>
      <c r="C14" s="3"/>
      <c r="D14" s="3"/>
      <c r="E14" s="3"/>
      <c r="F14" s="3"/>
    </row>
    <row r="15" spans="1:6" s="15" customFormat="1" ht="19.5" customHeight="1">
      <c r="A15" s="3" t="s">
        <v>28</v>
      </c>
      <c r="B15" s="3">
        <f>SUM(B5,B10,B11,B12,B13,B14)</f>
        <v>7461557</v>
      </c>
      <c r="C15" s="3" t="s">
        <v>29</v>
      </c>
      <c r="D15" s="3"/>
      <c r="E15" s="3"/>
      <c r="F15" s="3"/>
    </row>
    <row r="16" spans="1:6" s="15" customFormat="1" ht="19.5" customHeight="1">
      <c r="A16" s="3" t="s">
        <v>30</v>
      </c>
      <c r="B16" s="3">
        <v>0</v>
      </c>
      <c r="C16" s="3" t="s">
        <v>31</v>
      </c>
      <c r="D16" s="3"/>
      <c r="E16" s="3"/>
      <c r="F16" s="3"/>
    </row>
    <row r="17" spans="1:6" s="15" customFormat="1" ht="19.5" customHeight="1">
      <c r="A17" s="3" t="s">
        <v>32</v>
      </c>
      <c r="B17" s="3">
        <v>2937698</v>
      </c>
      <c r="C17" s="3"/>
      <c r="D17" s="3"/>
      <c r="E17" s="3"/>
      <c r="F17" s="3"/>
    </row>
    <row r="18" spans="1:6" s="15" customFormat="1" ht="19.5" customHeight="1">
      <c r="A18" s="3" t="s">
        <v>33</v>
      </c>
      <c r="B18" s="3">
        <v>2285073</v>
      </c>
      <c r="C18" s="3"/>
      <c r="D18" s="3"/>
      <c r="E18" s="3"/>
      <c r="F18" s="3"/>
    </row>
    <row r="19" spans="1:6" s="15" customFormat="1" ht="19.5" customHeight="1">
      <c r="A19" s="3" t="s">
        <v>34</v>
      </c>
      <c r="B19" s="3">
        <v>652625</v>
      </c>
      <c r="C19" s="3"/>
      <c r="D19" s="3"/>
      <c r="E19" s="3"/>
      <c r="F19" s="3"/>
    </row>
    <row r="20" spans="1:6" s="15" customFormat="1" ht="19.5" customHeight="1">
      <c r="A20" s="3" t="s">
        <v>35</v>
      </c>
      <c r="B20" s="3">
        <f>SUM(B15,B16,B17)</f>
        <v>10399255</v>
      </c>
      <c r="C20" s="3" t="s">
        <v>36</v>
      </c>
      <c r="D20" s="3">
        <f>SUM(D15,D16)</f>
        <v>0</v>
      </c>
      <c r="E20" s="3"/>
      <c r="F20" s="3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D21" sqref="D21"/>
    </sheetView>
  </sheetViews>
  <sheetFormatPr defaultColWidth="9.00390625" defaultRowHeight="14.25"/>
  <cols>
    <col min="2" max="2" width="44.75390625" style="0" customWidth="1"/>
    <col min="3" max="3" width="12.875" style="0" customWidth="1"/>
    <col min="4" max="4" width="13.50390625" style="0" customWidth="1"/>
    <col min="5" max="5" width="12.50390625" style="0" customWidth="1"/>
    <col min="15" max="15" width="12.50390625" style="0" customWidth="1"/>
  </cols>
  <sheetData>
    <row r="1" spans="1:15" ht="28.5" customHeight="1">
      <c r="A1" s="13" t="s">
        <v>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7.75" customHeight="1">
      <c r="A2" s="14" t="s">
        <v>38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 t="s">
        <v>12</v>
      </c>
    </row>
    <row r="3" spans="1:15" ht="42.75">
      <c r="A3" s="3" t="s">
        <v>39</v>
      </c>
      <c r="B3" s="3" t="s">
        <v>40</v>
      </c>
      <c r="C3" s="3" t="s">
        <v>41</v>
      </c>
      <c r="D3" s="3" t="s">
        <v>42</v>
      </c>
      <c r="E3" s="3"/>
      <c r="F3" s="3"/>
      <c r="G3" s="3"/>
      <c r="H3" s="3"/>
      <c r="I3" s="3" t="s">
        <v>43</v>
      </c>
      <c r="J3" s="3" t="s">
        <v>44</v>
      </c>
      <c r="K3" s="3" t="s">
        <v>45</v>
      </c>
      <c r="L3" s="3" t="s">
        <v>46</v>
      </c>
      <c r="M3" s="3" t="s">
        <v>47</v>
      </c>
      <c r="N3" s="3" t="s">
        <v>48</v>
      </c>
      <c r="O3" s="3" t="s">
        <v>49</v>
      </c>
    </row>
    <row r="4" spans="1:15" ht="51.75" customHeight="1">
      <c r="A4" s="3"/>
      <c r="B4" s="3"/>
      <c r="C4" s="3"/>
      <c r="D4" s="3" t="s">
        <v>50</v>
      </c>
      <c r="E4" s="3" t="s">
        <v>51</v>
      </c>
      <c r="F4" s="3" t="s">
        <v>52</v>
      </c>
      <c r="G4" s="3" t="s">
        <v>53</v>
      </c>
      <c r="H4" s="3" t="s">
        <v>54</v>
      </c>
      <c r="I4" s="3"/>
      <c r="J4" s="3"/>
      <c r="K4" s="3"/>
      <c r="L4" s="3"/>
      <c r="M4" s="3"/>
      <c r="N4" s="3"/>
      <c r="O4" s="3"/>
    </row>
    <row r="5" spans="1:15" ht="14.25">
      <c r="A5" s="3" t="s">
        <v>55</v>
      </c>
      <c r="B5" s="3" t="s">
        <v>55</v>
      </c>
      <c r="C5" s="3">
        <v>1</v>
      </c>
      <c r="D5" s="3">
        <f aca="true" t="shared" si="0" ref="D5:O5">C5+1</f>
        <v>2</v>
      </c>
      <c r="E5" s="3">
        <f t="shared" si="0"/>
        <v>3</v>
      </c>
      <c r="F5" s="3">
        <f t="shared" si="0"/>
        <v>4</v>
      </c>
      <c r="G5" s="3">
        <f t="shared" si="0"/>
        <v>5</v>
      </c>
      <c r="H5" s="3">
        <f t="shared" si="0"/>
        <v>6</v>
      </c>
      <c r="I5" s="3">
        <f t="shared" si="0"/>
        <v>7</v>
      </c>
      <c r="J5" s="3">
        <f t="shared" si="0"/>
        <v>8</v>
      </c>
      <c r="K5" s="3">
        <f t="shared" si="0"/>
        <v>9</v>
      </c>
      <c r="L5" s="3">
        <f t="shared" si="0"/>
        <v>10</v>
      </c>
      <c r="M5" s="3">
        <f t="shared" si="0"/>
        <v>11</v>
      </c>
      <c r="N5" s="3">
        <f t="shared" si="0"/>
        <v>12</v>
      </c>
      <c r="O5" s="3">
        <f t="shared" si="0"/>
        <v>13</v>
      </c>
    </row>
    <row r="6" spans="1:15" ht="14.25">
      <c r="A6" s="3"/>
      <c r="B6" s="3" t="s">
        <v>41</v>
      </c>
      <c r="C6" s="3">
        <v>10399255</v>
      </c>
      <c r="D6" s="3">
        <v>7461557</v>
      </c>
      <c r="E6" s="3">
        <v>7461557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2937698</v>
      </c>
    </row>
    <row r="7" spans="1:15" ht="14.25">
      <c r="A7" s="3"/>
      <c r="B7" s="3" t="s">
        <v>56</v>
      </c>
      <c r="C7" s="3">
        <v>345727</v>
      </c>
      <c r="D7" s="3">
        <v>345727</v>
      </c>
      <c r="E7" s="3">
        <v>345727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</row>
    <row r="8" spans="1:15" ht="14.25">
      <c r="A8" s="3"/>
      <c r="B8" s="3" t="s">
        <v>57</v>
      </c>
      <c r="C8" s="3">
        <v>338459</v>
      </c>
      <c r="D8" s="3">
        <v>338459</v>
      </c>
      <c r="E8" s="3">
        <v>338459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</row>
    <row r="9" spans="1:15" ht="14.25">
      <c r="A9" s="3" t="s">
        <v>58</v>
      </c>
      <c r="B9" s="3" t="s">
        <v>59</v>
      </c>
      <c r="C9" s="3">
        <v>338459</v>
      </c>
      <c r="D9" s="3">
        <v>338459</v>
      </c>
      <c r="E9" s="3">
        <v>338459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</row>
    <row r="10" spans="1:15" ht="14.25">
      <c r="A10" s="3"/>
      <c r="B10" s="3" t="s">
        <v>60</v>
      </c>
      <c r="C10" s="3">
        <v>7268</v>
      </c>
      <c r="D10" s="3">
        <v>7268</v>
      </c>
      <c r="E10" s="3">
        <v>7268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ht="14.25">
      <c r="A11" s="3" t="s">
        <v>61</v>
      </c>
      <c r="B11" s="3" t="s">
        <v>62</v>
      </c>
      <c r="C11" s="3">
        <v>3230</v>
      </c>
      <c r="D11" s="3">
        <v>3230</v>
      </c>
      <c r="E11" s="3">
        <v>3230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</row>
    <row r="12" spans="1:15" ht="14.25">
      <c r="A12" s="3" t="s">
        <v>63</v>
      </c>
      <c r="B12" s="3" t="s">
        <v>64</v>
      </c>
      <c r="C12" s="3">
        <v>4038</v>
      </c>
      <c r="D12" s="3">
        <v>4038</v>
      </c>
      <c r="E12" s="3">
        <v>4038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</row>
    <row r="13" spans="1:15" ht="14.25">
      <c r="A13" s="3"/>
      <c r="B13" s="3" t="s">
        <v>65</v>
      </c>
      <c r="C13" s="3">
        <v>126154</v>
      </c>
      <c r="D13" s="3">
        <v>126154</v>
      </c>
      <c r="E13" s="3">
        <v>126154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</row>
    <row r="14" spans="1:15" ht="14.25">
      <c r="A14" s="3"/>
      <c r="B14" s="3" t="s">
        <v>66</v>
      </c>
      <c r="C14" s="3">
        <v>126154</v>
      </c>
      <c r="D14" s="3">
        <v>126154</v>
      </c>
      <c r="E14" s="3">
        <v>126154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</row>
    <row r="15" spans="1:15" ht="14.25">
      <c r="A15" s="3" t="s">
        <v>67</v>
      </c>
      <c r="B15" s="3" t="s">
        <v>68</v>
      </c>
      <c r="C15" s="3">
        <v>126154</v>
      </c>
      <c r="D15" s="3">
        <v>126154</v>
      </c>
      <c r="E15" s="3">
        <v>126154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</row>
    <row r="16" spans="1:15" ht="14.25">
      <c r="A16" s="3"/>
      <c r="B16" s="3" t="s">
        <v>69</v>
      </c>
      <c r="C16" s="3">
        <v>9927374</v>
      </c>
      <c r="D16" s="3">
        <v>6989676</v>
      </c>
      <c r="E16" s="3">
        <v>6989676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2937698</v>
      </c>
    </row>
    <row r="17" spans="1:15" ht="14.25">
      <c r="A17" s="3"/>
      <c r="B17" s="3" t="s">
        <v>70</v>
      </c>
      <c r="C17" s="3">
        <v>5377374</v>
      </c>
      <c r="D17" s="3">
        <v>2439676</v>
      </c>
      <c r="E17" s="3">
        <v>2439676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2937698</v>
      </c>
    </row>
    <row r="18" spans="1:15" ht="14.25">
      <c r="A18" s="3" t="s">
        <v>71</v>
      </c>
      <c r="B18" s="3" t="s">
        <v>72</v>
      </c>
      <c r="C18" s="3">
        <v>5377374</v>
      </c>
      <c r="D18" s="3">
        <v>2439676</v>
      </c>
      <c r="E18" s="3">
        <v>2439676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2937698</v>
      </c>
    </row>
    <row r="19" spans="1:15" ht="14.25">
      <c r="A19" s="3"/>
      <c r="B19" s="3" t="s">
        <v>73</v>
      </c>
      <c r="C19" s="3">
        <v>2590000</v>
      </c>
      <c r="D19" s="3">
        <v>2590000</v>
      </c>
      <c r="E19" s="3">
        <v>2590000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</row>
    <row r="20" spans="1:15" ht="14.25">
      <c r="A20" s="3" t="s">
        <v>74</v>
      </c>
      <c r="B20" s="3" t="s">
        <v>75</v>
      </c>
      <c r="C20" s="3">
        <v>2590000</v>
      </c>
      <c r="D20" s="3">
        <v>2590000</v>
      </c>
      <c r="E20" s="3">
        <v>2590000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</row>
    <row r="21" spans="1:15" ht="14.25">
      <c r="A21" s="3"/>
      <c r="B21" s="3" t="s">
        <v>76</v>
      </c>
      <c r="C21" s="3">
        <v>1960000</v>
      </c>
      <c r="D21" s="3">
        <v>1960000</v>
      </c>
      <c r="E21" s="3">
        <v>1960000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4.25">
      <c r="A22" s="3" t="s">
        <v>77</v>
      </c>
      <c r="B22" s="3" t="s">
        <v>78</v>
      </c>
      <c r="C22" s="3">
        <v>1960000</v>
      </c>
      <c r="D22" s="3">
        <v>1960000</v>
      </c>
      <c r="E22" s="3">
        <v>1960000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</row>
  </sheetData>
  <sheetProtection/>
  <mergeCells count="2">
    <mergeCell ref="A1:O1"/>
    <mergeCell ref="A2:N2"/>
  </mergeCells>
  <printOptions/>
  <pageMargins left="0" right="0" top="0" bottom="0" header="0.51" footer="0.51"/>
  <pageSetup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9" sqref="B9"/>
    </sheetView>
  </sheetViews>
  <sheetFormatPr defaultColWidth="9.00390625" defaultRowHeight="14.25"/>
  <cols>
    <col min="1" max="1" width="11.375" style="0" customWidth="1"/>
    <col min="2" max="2" width="52.125" style="0" customWidth="1"/>
    <col min="3" max="3" width="13.50390625" style="0" customWidth="1"/>
    <col min="4" max="4" width="12.875" style="0" customWidth="1"/>
    <col min="8" max="8" width="11.50390625" style="0" customWidth="1"/>
  </cols>
  <sheetData>
    <row r="1" spans="1:9" ht="25.5" customHeight="1">
      <c r="A1" s="1" t="s">
        <v>79</v>
      </c>
      <c r="B1" s="1"/>
      <c r="C1" s="1"/>
      <c r="D1" s="1"/>
      <c r="E1" s="1"/>
      <c r="F1" s="1"/>
      <c r="G1" s="1"/>
      <c r="H1" s="1"/>
      <c r="I1" s="1"/>
    </row>
    <row r="2" spans="1:8" ht="19.5" customHeight="1">
      <c r="A2" t="s">
        <v>11</v>
      </c>
      <c r="H2" t="s">
        <v>12</v>
      </c>
    </row>
    <row r="3" spans="1:9" ht="42.75" customHeight="1">
      <c r="A3" s="3" t="s">
        <v>80</v>
      </c>
      <c r="B3" s="3"/>
      <c r="C3" s="3" t="s">
        <v>41</v>
      </c>
      <c r="D3" s="3" t="s">
        <v>81</v>
      </c>
      <c r="E3" s="3" t="s">
        <v>82</v>
      </c>
      <c r="F3" s="3" t="s">
        <v>83</v>
      </c>
      <c r="G3" s="3" t="s">
        <v>84</v>
      </c>
      <c r="H3" s="3" t="s">
        <v>85</v>
      </c>
      <c r="I3" s="7"/>
    </row>
    <row r="4" spans="1:9" ht="19.5" customHeight="1">
      <c r="A4" s="3" t="s">
        <v>86</v>
      </c>
      <c r="B4" s="3" t="s">
        <v>87</v>
      </c>
      <c r="C4" s="3"/>
      <c r="D4" s="3"/>
      <c r="E4" s="3"/>
      <c r="F4" s="3"/>
      <c r="G4" s="3"/>
      <c r="H4" s="3"/>
      <c r="I4" s="7"/>
    </row>
    <row r="5" spans="1:9" ht="19.5" customHeight="1">
      <c r="A5" s="3" t="s">
        <v>55</v>
      </c>
      <c r="B5" s="3" t="s">
        <v>55</v>
      </c>
      <c r="C5" s="3">
        <v>1</v>
      </c>
      <c r="D5" s="3">
        <f>C5+1</f>
        <v>2</v>
      </c>
      <c r="E5" s="3">
        <f>D5+1</f>
        <v>3</v>
      </c>
      <c r="F5" s="3">
        <f>E5+1</f>
        <v>4</v>
      </c>
      <c r="G5" s="3">
        <f>F5+1</f>
        <v>5</v>
      </c>
      <c r="H5" s="3">
        <f>G5+1</f>
        <v>6</v>
      </c>
      <c r="I5" s="7"/>
    </row>
    <row r="6" spans="1:9" ht="19.5" customHeight="1">
      <c r="A6" s="3"/>
      <c r="B6" s="3" t="s">
        <v>41</v>
      </c>
      <c r="C6" s="3">
        <v>10399255</v>
      </c>
      <c r="D6" s="3">
        <v>10399255</v>
      </c>
      <c r="E6" s="3">
        <v>0</v>
      </c>
      <c r="F6" s="3">
        <v>0</v>
      </c>
      <c r="G6" s="3">
        <v>0</v>
      </c>
      <c r="H6" s="3">
        <v>0</v>
      </c>
      <c r="I6" s="7"/>
    </row>
    <row r="7" spans="1:9" ht="19.5" customHeight="1">
      <c r="A7" s="3" t="s">
        <v>88</v>
      </c>
      <c r="B7" s="3" t="s">
        <v>56</v>
      </c>
      <c r="C7" s="3">
        <v>345727</v>
      </c>
      <c r="D7" s="3">
        <v>345727</v>
      </c>
      <c r="E7" s="3">
        <v>0</v>
      </c>
      <c r="F7" s="3">
        <v>0</v>
      </c>
      <c r="G7" s="3">
        <v>0</v>
      </c>
      <c r="H7" s="3">
        <v>0</v>
      </c>
      <c r="I7" s="7"/>
    </row>
    <row r="8" spans="1:9" ht="19.5" customHeight="1">
      <c r="A8" s="3" t="s">
        <v>89</v>
      </c>
      <c r="B8" s="3" t="s">
        <v>57</v>
      </c>
      <c r="C8" s="3">
        <v>338459</v>
      </c>
      <c r="D8" s="3">
        <v>338459</v>
      </c>
      <c r="E8" s="3">
        <v>0</v>
      </c>
      <c r="F8" s="3">
        <v>0</v>
      </c>
      <c r="G8" s="3">
        <v>0</v>
      </c>
      <c r="H8" s="3">
        <v>0</v>
      </c>
      <c r="I8" s="7"/>
    </row>
    <row r="9" spans="1:9" ht="36.75" customHeight="1">
      <c r="A9" s="3" t="s">
        <v>90</v>
      </c>
      <c r="B9" s="3" t="s">
        <v>59</v>
      </c>
      <c r="C9" s="3">
        <v>338459</v>
      </c>
      <c r="D9" s="3">
        <v>338459</v>
      </c>
      <c r="E9" s="3">
        <v>0</v>
      </c>
      <c r="F9" s="3">
        <v>0</v>
      </c>
      <c r="G9" s="3">
        <v>0</v>
      </c>
      <c r="H9" s="3">
        <v>0</v>
      </c>
      <c r="I9" s="7"/>
    </row>
    <row r="10" spans="1:9" ht="19.5" customHeight="1">
      <c r="A10" s="3" t="s">
        <v>91</v>
      </c>
      <c r="B10" s="3" t="s">
        <v>60</v>
      </c>
      <c r="C10" s="3">
        <v>7268</v>
      </c>
      <c r="D10" s="3">
        <v>7268</v>
      </c>
      <c r="E10" s="3">
        <v>0</v>
      </c>
      <c r="F10" s="3">
        <v>0</v>
      </c>
      <c r="G10" s="3">
        <v>0</v>
      </c>
      <c r="H10" s="3">
        <v>0</v>
      </c>
      <c r="I10" s="7"/>
    </row>
    <row r="11" spans="1:9" ht="33" customHeight="1">
      <c r="A11" s="3" t="s">
        <v>92</v>
      </c>
      <c r="B11" s="3" t="s">
        <v>62</v>
      </c>
      <c r="C11" s="3">
        <v>3230</v>
      </c>
      <c r="D11" s="3">
        <v>3230</v>
      </c>
      <c r="E11" s="3">
        <v>0</v>
      </c>
      <c r="F11" s="3">
        <v>0</v>
      </c>
      <c r="G11" s="3">
        <v>0</v>
      </c>
      <c r="H11" s="3">
        <v>0</v>
      </c>
      <c r="I11" s="7"/>
    </row>
    <row r="12" spans="1:9" ht="28.5">
      <c r="A12" s="3" t="s">
        <v>93</v>
      </c>
      <c r="B12" s="3" t="s">
        <v>64</v>
      </c>
      <c r="C12" s="3">
        <v>4038</v>
      </c>
      <c r="D12" s="3">
        <v>4038</v>
      </c>
      <c r="E12" s="3">
        <v>0</v>
      </c>
      <c r="F12" s="3">
        <v>0</v>
      </c>
      <c r="G12" s="3">
        <v>0</v>
      </c>
      <c r="H12" s="3">
        <v>0</v>
      </c>
      <c r="I12" s="7"/>
    </row>
    <row r="13" spans="1:9" ht="19.5" customHeight="1">
      <c r="A13" s="3" t="s">
        <v>94</v>
      </c>
      <c r="B13" s="3" t="s">
        <v>65</v>
      </c>
      <c r="C13" s="3">
        <v>126154</v>
      </c>
      <c r="D13" s="3">
        <v>126154</v>
      </c>
      <c r="E13" s="3">
        <v>0</v>
      </c>
      <c r="F13" s="3">
        <v>0</v>
      </c>
      <c r="G13" s="3">
        <v>0</v>
      </c>
      <c r="H13" s="3">
        <v>0</v>
      </c>
      <c r="I13" s="7"/>
    </row>
    <row r="14" spans="1:9" ht="19.5" customHeight="1">
      <c r="A14" s="3" t="s">
        <v>95</v>
      </c>
      <c r="B14" s="3" t="s">
        <v>66</v>
      </c>
      <c r="C14" s="3">
        <v>126154</v>
      </c>
      <c r="D14" s="3">
        <v>126154</v>
      </c>
      <c r="E14" s="3">
        <v>0</v>
      </c>
      <c r="F14" s="3">
        <v>0</v>
      </c>
      <c r="G14" s="3">
        <v>0</v>
      </c>
      <c r="H14" s="3">
        <v>0</v>
      </c>
      <c r="I14" s="7"/>
    </row>
    <row r="15" spans="1:9" ht="33.75" customHeight="1">
      <c r="A15" s="3" t="s">
        <v>96</v>
      </c>
      <c r="B15" s="3" t="s">
        <v>68</v>
      </c>
      <c r="C15" s="3">
        <v>126154</v>
      </c>
      <c r="D15" s="3">
        <v>126154</v>
      </c>
      <c r="E15" s="3">
        <v>0</v>
      </c>
      <c r="F15" s="3">
        <v>0</v>
      </c>
      <c r="G15" s="3">
        <v>0</v>
      </c>
      <c r="H15" s="3">
        <v>0</v>
      </c>
      <c r="I15" s="7"/>
    </row>
    <row r="16" spans="1:9" ht="19.5" customHeight="1">
      <c r="A16" s="3" t="s">
        <v>97</v>
      </c>
      <c r="B16" s="3" t="s">
        <v>69</v>
      </c>
      <c r="C16" s="3">
        <v>9927374</v>
      </c>
      <c r="D16" s="3">
        <v>9927374</v>
      </c>
      <c r="E16" s="3">
        <v>0</v>
      </c>
      <c r="F16" s="3">
        <v>0</v>
      </c>
      <c r="G16" s="3">
        <v>0</v>
      </c>
      <c r="H16" s="3">
        <v>0</v>
      </c>
      <c r="I16" s="7"/>
    </row>
    <row r="17" spans="1:9" ht="19.5" customHeight="1">
      <c r="A17" s="3" t="s">
        <v>98</v>
      </c>
      <c r="B17" s="3" t="s">
        <v>70</v>
      </c>
      <c r="C17" s="3">
        <v>5377374</v>
      </c>
      <c r="D17" s="3">
        <v>5377374</v>
      </c>
      <c r="E17" s="3">
        <v>0</v>
      </c>
      <c r="F17" s="3">
        <v>0</v>
      </c>
      <c r="G17" s="3">
        <v>0</v>
      </c>
      <c r="H17" s="3">
        <v>0</v>
      </c>
      <c r="I17" s="7"/>
    </row>
    <row r="18" spans="1:9" ht="28.5">
      <c r="A18" s="3" t="s">
        <v>99</v>
      </c>
      <c r="B18" s="3" t="s">
        <v>72</v>
      </c>
      <c r="C18" s="3">
        <v>5377374</v>
      </c>
      <c r="D18" s="3">
        <v>5377374</v>
      </c>
      <c r="E18" s="3">
        <v>0</v>
      </c>
      <c r="F18" s="3">
        <v>0</v>
      </c>
      <c r="G18" s="3">
        <v>0</v>
      </c>
      <c r="H18" s="3">
        <v>0</v>
      </c>
      <c r="I18" s="7"/>
    </row>
    <row r="19" spans="1:9" ht="19.5" customHeight="1">
      <c r="A19" s="3" t="s">
        <v>100</v>
      </c>
      <c r="B19" s="3" t="s">
        <v>73</v>
      </c>
      <c r="C19" s="3">
        <v>2590000</v>
      </c>
      <c r="D19" s="3">
        <v>2590000</v>
      </c>
      <c r="E19" s="3">
        <v>0</v>
      </c>
      <c r="F19" s="3">
        <v>0</v>
      </c>
      <c r="G19" s="3">
        <v>0</v>
      </c>
      <c r="H19" s="3">
        <v>0</v>
      </c>
      <c r="I19" s="7"/>
    </row>
    <row r="20" spans="1:9" ht="28.5">
      <c r="A20" s="3" t="s">
        <v>101</v>
      </c>
      <c r="B20" s="3" t="s">
        <v>75</v>
      </c>
      <c r="C20" s="3">
        <v>2590000</v>
      </c>
      <c r="D20" s="3">
        <v>2590000</v>
      </c>
      <c r="E20" s="3">
        <v>0</v>
      </c>
      <c r="F20" s="3">
        <v>0</v>
      </c>
      <c r="G20" s="3">
        <v>0</v>
      </c>
      <c r="H20" s="3">
        <v>0</v>
      </c>
      <c r="I20" s="7"/>
    </row>
    <row r="21" spans="1:9" ht="19.5" customHeight="1">
      <c r="A21" s="3" t="s">
        <v>102</v>
      </c>
      <c r="B21" s="3" t="s">
        <v>76</v>
      </c>
      <c r="C21" s="3">
        <v>1960000</v>
      </c>
      <c r="D21" s="3">
        <v>1960000</v>
      </c>
      <c r="E21" s="3">
        <v>0</v>
      </c>
      <c r="F21" s="3">
        <v>0</v>
      </c>
      <c r="G21" s="3">
        <v>0</v>
      </c>
      <c r="H21" s="3">
        <v>0</v>
      </c>
      <c r="I21" s="7"/>
    </row>
    <row r="22" spans="1:9" ht="28.5">
      <c r="A22" s="3" t="s">
        <v>103</v>
      </c>
      <c r="B22" s="3" t="s">
        <v>78</v>
      </c>
      <c r="C22" s="3">
        <v>1960000</v>
      </c>
      <c r="D22" s="3">
        <v>1960000</v>
      </c>
      <c r="E22" s="3">
        <v>0</v>
      </c>
      <c r="F22" s="3">
        <v>0</v>
      </c>
      <c r="G22" s="3">
        <v>0</v>
      </c>
      <c r="H22" s="3">
        <v>0</v>
      </c>
      <c r="I22" s="7"/>
    </row>
  </sheetData>
  <sheetProtection/>
  <mergeCells count="1">
    <mergeCell ref="A1:I1"/>
  </mergeCells>
  <printOptions/>
  <pageMargins left="0" right="0" top="0" bottom="0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78"/>
  <sheetViews>
    <sheetView workbookViewId="0" topLeftCell="A1">
      <selection activeCell="D18" sqref="D18"/>
    </sheetView>
  </sheetViews>
  <sheetFormatPr defaultColWidth="9.00390625" defaultRowHeight="14.25"/>
  <cols>
    <col min="1" max="1" width="28.25390625" style="0" customWidth="1"/>
    <col min="2" max="2" width="10.875" style="0" customWidth="1"/>
    <col min="3" max="3" width="27.25390625" style="0" bestFit="1" customWidth="1"/>
    <col min="5" max="5" width="18.375" style="0" bestFit="1" customWidth="1"/>
    <col min="6" max="6" width="20.50390625" style="0" bestFit="1" customWidth="1"/>
  </cols>
  <sheetData>
    <row r="1" spans="1:6" ht="27">
      <c r="A1" s="5" t="s">
        <v>104</v>
      </c>
      <c r="B1" s="5"/>
      <c r="C1" s="5"/>
      <c r="D1" s="5"/>
      <c r="E1" s="5"/>
      <c r="F1" s="5"/>
    </row>
    <row r="2" spans="1:6" ht="24.75" customHeight="1">
      <c r="A2" s="7" t="s">
        <v>11</v>
      </c>
      <c r="B2" s="7"/>
      <c r="C2" s="7"/>
      <c r="D2" s="7"/>
      <c r="E2" s="7"/>
      <c r="F2" s="7" t="s">
        <v>12</v>
      </c>
    </row>
    <row r="3" spans="1:6" ht="24.75" customHeight="1">
      <c r="A3" s="3" t="s">
        <v>13</v>
      </c>
      <c r="B3" s="3"/>
      <c r="C3" s="3" t="s">
        <v>14</v>
      </c>
      <c r="D3" s="3"/>
      <c r="E3" s="3"/>
      <c r="F3" s="3"/>
    </row>
    <row r="4" spans="1:6" ht="24.75" customHeight="1">
      <c r="A4" s="3" t="s">
        <v>15</v>
      </c>
      <c r="B4" s="3" t="s">
        <v>16</v>
      </c>
      <c r="C4" s="3" t="s">
        <v>17</v>
      </c>
      <c r="D4" s="3" t="s">
        <v>41</v>
      </c>
      <c r="E4" s="3" t="s">
        <v>105</v>
      </c>
      <c r="F4" s="3" t="s">
        <v>106</v>
      </c>
    </row>
    <row r="5" spans="1:6" ht="24.75" customHeight="1">
      <c r="A5" s="3" t="s">
        <v>107</v>
      </c>
      <c r="B5" s="3">
        <v>7461557</v>
      </c>
      <c r="C5" s="3" t="s">
        <v>108</v>
      </c>
      <c r="D5" s="3"/>
      <c r="E5" s="3"/>
      <c r="F5" s="3"/>
    </row>
    <row r="6" spans="1:6" ht="24.75" customHeight="1">
      <c r="A6" s="3" t="s">
        <v>19</v>
      </c>
      <c r="B6" s="3">
        <v>7461557</v>
      </c>
      <c r="C6" s="3"/>
      <c r="D6" s="3"/>
      <c r="E6" s="3"/>
      <c r="F6" s="3"/>
    </row>
    <row r="7" spans="1:6" ht="24.75" customHeight="1">
      <c r="A7" s="3" t="s">
        <v>20</v>
      </c>
      <c r="B7" s="3">
        <v>0</v>
      </c>
      <c r="C7" s="3"/>
      <c r="D7" s="3"/>
      <c r="E7" s="3"/>
      <c r="F7" s="3"/>
    </row>
    <row r="8" spans="1:6" ht="24.75" customHeight="1">
      <c r="A8" s="3" t="s">
        <v>21</v>
      </c>
      <c r="B8" s="3">
        <v>0</v>
      </c>
      <c r="C8" s="3"/>
      <c r="D8" s="10"/>
      <c r="E8" s="10"/>
      <c r="F8" s="10"/>
    </row>
    <row r="9" spans="1:6" ht="24.75" customHeight="1">
      <c r="A9" s="3" t="s">
        <v>22</v>
      </c>
      <c r="B9" s="3">
        <v>0</v>
      </c>
      <c r="C9" s="3"/>
      <c r="D9" s="10"/>
      <c r="E9" s="10"/>
      <c r="F9" s="10"/>
    </row>
    <row r="10" spans="1:6" ht="30" customHeight="1">
      <c r="A10" s="11" t="s">
        <v>35</v>
      </c>
      <c r="B10" s="11">
        <f>B5</f>
        <v>7461557</v>
      </c>
      <c r="C10" s="11" t="s">
        <v>36</v>
      </c>
      <c r="D10" s="12"/>
      <c r="E10" s="12"/>
      <c r="F10" s="12"/>
    </row>
    <row r="40" ht="14.25">
      <c r="AG40" t="s">
        <v>109</v>
      </c>
    </row>
    <row r="78" ht="14.25">
      <c r="Z78" t="s">
        <v>109</v>
      </c>
    </row>
  </sheetData>
  <sheetProtection/>
  <mergeCells count="1">
    <mergeCell ref="A1:F1"/>
  </mergeCells>
  <printOptions/>
  <pageMargins left="0.75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13" sqref="C13"/>
    </sheetView>
  </sheetViews>
  <sheetFormatPr defaultColWidth="9.00390625" defaultRowHeight="14.25"/>
  <cols>
    <col min="1" max="1" width="12.625" style="0" customWidth="1"/>
    <col min="2" max="2" width="31.75390625" style="0" customWidth="1"/>
    <col min="3" max="3" width="13.875" style="0" bestFit="1" customWidth="1"/>
    <col min="4" max="4" width="9.50390625" style="0" bestFit="1" customWidth="1"/>
  </cols>
  <sheetData>
    <row r="1" spans="1:5" ht="27">
      <c r="A1" s="1" t="s">
        <v>110</v>
      </c>
      <c r="B1" s="1"/>
      <c r="C1" s="1"/>
      <c r="D1" s="1"/>
      <c r="E1" s="1"/>
    </row>
    <row r="2" spans="1:5" s="7" customFormat="1" ht="24.75" customHeight="1">
      <c r="A2" s="6" t="s">
        <v>11</v>
      </c>
      <c r="B2" s="6"/>
      <c r="E2" s="7" t="s">
        <v>12</v>
      </c>
    </row>
    <row r="3" spans="1:5" s="7" customFormat="1" ht="36.75" customHeight="1">
      <c r="A3" s="3" t="s">
        <v>80</v>
      </c>
      <c r="B3" s="3"/>
      <c r="C3" s="3" t="s">
        <v>111</v>
      </c>
      <c r="D3" s="3"/>
      <c r="E3" s="3"/>
    </row>
    <row r="4" spans="1:5" s="7" customFormat="1" ht="24.75" customHeight="1">
      <c r="A4" s="3" t="s">
        <v>86</v>
      </c>
      <c r="B4" s="3" t="s">
        <v>87</v>
      </c>
      <c r="C4" s="3" t="s">
        <v>41</v>
      </c>
      <c r="D4" s="3" t="s">
        <v>81</v>
      </c>
      <c r="E4" s="3" t="s">
        <v>82</v>
      </c>
    </row>
    <row r="5" spans="1:5" s="7" customFormat="1" ht="24.75" customHeight="1">
      <c r="A5" s="3" t="s">
        <v>55</v>
      </c>
      <c r="B5" s="3" t="s">
        <v>55</v>
      </c>
      <c r="C5" s="3">
        <v>1</v>
      </c>
      <c r="D5" s="3">
        <f>C5+1</f>
        <v>2</v>
      </c>
      <c r="E5" s="3">
        <f>D5+1</f>
        <v>3</v>
      </c>
    </row>
    <row r="6" spans="1:5" s="7" customFormat="1" ht="24.75" customHeight="1">
      <c r="A6" s="3"/>
      <c r="B6" s="3" t="s">
        <v>41</v>
      </c>
      <c r="C6" s="3">
        <v>7461557</v>
      </c>
      <c r="D6" s="3">
        <v>7461557</v>
      </c>
      <c r="E6" s="3">
        <v>0</v>
      </c>
    </row>
    <row r="7" spans="1:5" s="7" customFormat="1" ht="24.75" customHeight="1">
      <c r="A7" s="3" t="s">
        <v>88</v>
      </c>
      <c r="B7" s="3" t="s">
        <v>56</v>
      </c>
      <c r="C7" s="3">
        <v>345727</v>
      </c>
      <c r="D7" s="3">
        <v>345727</v>
      </c>
      <c r="E7" s="3">
        <v>0</v>
      </c>
    </row>
    <row r="8" spans="1:5" s="7" customFormat="1" ht="24.75" customHeight="1">
      <c r="A8" s="3" t="s">
        <v>89</v>
      </c>
      <c r="B8" s="3" t="s">
        <v>57</v>
      </c>
      <c r="C8" s="3">
        <v>338459</v>
      </c>
      <c r="D8" s="3">
        <v>338459</v>
      </c>
      <c r="E8" s="3">
        <v>0</v>
      </c>
    </row>
    <row r="9" spans="1:5" s="7" customFormat="1" ht="36" customHeight="1">
      <c r="A9" s="3" t="s">
        <v>90</v>
      </c>
      <c r="B9" s="3" t="s">
        <v>59</v>
      </c>
      <c r="C9" s="3">
        <v>338459</v>
      </c>
      <c r="D9" s="3">
        <v>338459</v>
      </c>
      <c r="E9" s="3">
        <v>0</v>
      </c>
    </row>
    <row r="10" spans="1:5" s="7" customFormat="1" ht="24.75" customHeight="1">
      <c r="A10" s="3" t="s">
        <v>91</v>
      </c>
      <c r="B10" s="3" t="s">
        <v>60</v>
      </c>
      <c r="C10" s="3">
        <v>7268</v>
      </c>
      <c r="D10" s="3">
        <v>7268</v>
      </c>
      <c r="E10" s="3">
        <v>0</v>
      </c>
    </row>
    <row r="11" spans="1:5" s="7" customFormat="1" ht="24.75" customHeight="1">
      <c r="A11" s="3" t="s">
        <v>92</v>
      </c>
      <c r="B11" s="3" t="s">
        <v>62</v>
      </c>
      <c r="C11" s="3">
        <v>3230</v>
      </c>
      <c r="D11" s="3">
        <v>3230</v>
      </c>
      <c r="E11" s="3">
        <v>0</v>
      </c>
    </row>
    <row r="12" spans="1:5" s="7" customFormat="1" ht="24.75" customHeight="1">
      <c r="A12" s="3" t="s">
        <v>93</v>
      </c>
      <c r="B12" s="3" t="s">
        <v>64</v>
      </c>
      <c r="C12" s="3">
        <v>4038</v>
      </c>
      <c r="D12" s="3">
        <v>4038</v>
      </c>
      <c r="E12" s="3">
        <v>0</v>
      </c>
    </row>
    <row r="13" spans="1:5" s="7" customFormat="1" ht="24.75" customHeight="1">
      <c r="A13" s="3" t="s">
        <v>94</v>
      </c>
      <c r="B13" s="3" t="s">
        <v>65</v>
      </c>
      <c r="C13" s="3">
        <v>126154</v>
      </c>
      <c r="D13" s="3">
        <v>126154</v>
      </c>
      <c r="E13" s="3">
        <v>0</v>
      </c>
    </row>
    <row r="14" spans="1:5" s="7" customFormat="1" ht="24.75" customHeight="1">
      <c r="A14" s="3" t="s">
        <v>95</v>
      </c>
      <c r="B14" s="3" t="s">
        <v>66</v>
      </c>
      <c r="C14" s="3">
        <v>126154</v>
      </c>
      <c r="D14" s="3">
        <v>126154</v>
      </c>
      <c r="E14" s="3">
        <v>0</v>
      </c>
    </row>
    <row r="15" spans="1:5" s="7" customFormat="1" ht="38.25" customHeight="1">
      <c r="A15" s="3" t="s">
        <v>96</v>
      </c>
      <c r="B15" s="3" t="s">
        <v>68</v>
      </c>
      <c r="C15" s="3">
        <v>126154</v>
      </c>
      <c r="D15" s="3">
        <v>126154</v>
      </c>
      <c r="E15" s="3">
        <v>0</v>
      </c>
    </row>
    <row r="16" spans="1:5" s="7" customFormat="1" ht="24.75" customHeight="1">
      <c r="A16" s="3" t="s">
        <v>97</v>
      </c>
      <c r="B16" s="3" t="s">
        <v>69</v>
      </c>
      <c r="C16" s="3">
        <v>6989676</v>
      </c>
      <c r="D16" s="3">
        <v>6989676</v>
      </c>
      <c r="E16" s="3">
        <v>0</v>
      </c>
    </row>
    <row r="17" spans="1:5" s="7" customFormat="1" ht="24.75" customHeight="1">
      <c r="A17" s="3" t="s">
        <v>98</v>
      </c>
      <c r="B17" s="3" t="s">
        <v>70</v>
      </c>
      <c r="C17" s="3">
        <v>2439676</v>
      </c>
      <c r="D17" s="3">
        <v>2439676</v>
      </c>
      <c r="E17" s="3">
        <v>0</v>
      </c>
    </row>
    <row r="18" spans="1:5" s="7" customFormat="1" ht="33" customHeight="1">
      <c r="A18" s="3" t="s">
        <v>99</v>
      </c>
      <c r="B18" s="3" t="s">
        <v>72</v>
      </c>
      <c r="C18" s="3">
        <v>2439676</v>
      </c>
      <c r="D18" s="3">
        <v>2439676</v>
      </c>
      <c r="E18" s="3">
        <v>0</v>
      </c>
    </row>
    <row r="19" spans="1:5" s="7" customFormat="1" ht="24.75" customHeight="1">
      <c r="A19" s="3" t="s">
        <v>100</v>
      </c>
      <c r="B19" s="3" t="s">
        <v>73</v>
      </c>
      <c r="C19" s="3">
        <v>2590000</v>
      </c>
      <c r="D19" s="3">
        <v>2590000</v>
      </c>
      <c r="E19" s="3">
        <v>0</v>
      </c>
    </row>
    <row r="20" spans="1:5" s="7" customFormat="1" ht="24.75" customHeight="1">
      <c r="A20" s="3" t="s">
        <v>101</v>
      </c>
      <c r="B20" s="3" t="s">
        <v>75</v>
      </c>
      <c r="C20" s="3">
        <v>2590000</v>
      </c>
      <c r="D20" s="3">
        <v>2590000</v>
      </c>
      <c r="E20" s="3">
        <v>0</v>
      </c>
    </row>
    <row r="21" spans="1:5" s="7" customFormat="1" ht="24.75" customHeight="1">
      <c r="A21" s="3" t="s">
        <v>102</v>
      </c>
      <c r="B21" s="3" t="s">
        <v>76</v>
      </c>
      <c r="C21" s="3">
        <v>1960000</v>
      </c>
      <c r="D21" s="3">
        <v>1960000</v>
      </c>
      <c r="E21" s="3">
        <v>0</v>
      </c>
    </row>
    <row r="22" spans="1:5" s="7" customFormat="1" ht="24.75" customHeight="1">
      <c r="A22" s="3" t="s">
        <v>103</v>
      </c>
      <c r="B22" s="3" t="s">
        <v>78</v>
      </c>
      <c r="C22" s="3">
        <v>1960000</v>
      </c>
      <c r="D22" s="3">
        <v>1960000</v>
      </c>
      <c r="E22" s="3">
        <v>0</v>
      </c>
    </row>
  </sheetData>
  <sheetProtection/>
  <mergeCells count="2">
    <mergeCell ref="A1:E1"/>
    <mergeCell ref="A2:B2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H19" sqref="H19"/>
    </sheetView>
  </sheetViews>
  <sheetFormatPr defaultColWidth="9.00390625" defaultRowHeight="14.25"/>
  <cols>
    <col min="1" max="1" width="21.625" style="0" customWidth="1"/>
    <col min="2" max="2" width="29.875" style="0" customWidth="1"/>
    <col min="3" max="3" width="18.25390625" style="0" customWidth="1"/>
    <col min="4" max="5" width="9.50390625" style="0" bestFit="1" customWidth="1"/>
  </cols>
  <sheetData>
    <row r="1" spans="1:5" ht="27">
      <c r="A1" s="1" t="s">
        <v>112</v>
      </c>
      <c r="B1" s="1"/>
      <c r="C1" s="1"/>
      <c r="D1" s="1"/>
      <c r="E1" s="1"/>
    </row>
    <row r="2" spans="1:5" ht="19.5" customHeight="1">
      <c r="A2" s="6" t="s">
        <v>11</v>
      </c>
      <c r="B2" s="6"/>
      <c r="C2" s="7"/>
      <c r="D2" s="7"/>
      <c r="E2" s="7" t="s">
        <v>12</v>
      </c>
    </row>
    <row r="3" spans="1:5" ht="30" customHeight="1">
      <c r="A3" s="3" t="s">
        <v>113</v>
      </c>
      <c r="B3" s="3"/>
      <c r="C3" s="3" t="s">
        <v>114</v>
      </c>
      <c r="D3" s="3"/>
      <c r="E3" s="3"/>
    </row>
    <row r="4" spans="1:5" ht="18" customHeight="1">
      <c r="A4" s="9" t="s">
        <v>86</v>
      </c>
      <c r="B4" s="9" t="s">
        <v>87</v>
      </c>
      <c r="C4" s="9" t="s">
        <v>41</v>
      </c>
      <c r="D4" s="9" t="s">
        <v>115</v>
      </c>
      <c r="E4" s="9" t="s">
        <v>116</v>
      </c>
    </row>
    <row r="5" spans="1:5" ht="18" customHeight="1">
      <c r="A5" s="9" t="s">
        <v>55</v>
      </c>
      <c r="B5" s="9" t="s">
        <v>55</v>
      </c>
      <c r="C5" s="9">
        <v>1</v>
      </c>
      <c r="D5" s="9">
        <f>C5+1</f>
        <v>2</v>
      </c>
      <c r="E5" s="9">
        <f>D5+1</f>
        <v>3</v>
      </c>
    </row>
    <row r="6" spans="1:5" ht="18" customHeight="1">
      <c r="A6" s="9"/>
      <c r="B6" s="9" t="s">
        <v>41</v>
      </c>
      <c r="C6" s="9">
        <v>7461557</v>
      </c>
      <c r="D6" s="9">
        <v>4851557</v>
      </c>
      <c r="E6" s="9">
        <v>2610000</v>
      </c>
    </row>
    <row r="7" spans="1:5" ht="18" customHeight="1">
      <c r="A7" s="9" t="s">
        <v>117</v>
      </c>
      <c r="B7" s="9" t="s">
        <v>118</v>
      </c>
      <c r="C7" s="9">
        <v>4446877</v>
      </c>
      <c r="D7" s="9">
        <v>4446877</v>
      </c>
      <c r="E7" s="9">
        <v>0</v>
      </c>
    </row>
    <row r="8" spans="1:5" ht="18" customHeight="1">
      <c r="A8" s="9" t="s">
        <v>119</v>
      </c>
      <c r="B8" s="9" t="s">
        <v>120</v>
      </c>
      <c r="C8" s="9">
        <v>980684</v>
      </c>
      <c r="D8" s="9">
        <v>980684</v>
      </c>
      <c r="E8" s="9">
        <v>0</v>
      </c>
    </row>
    <row r="9" spans="1:5" ht="18" customHeight="1">
      <c r="A9" s="9" t="s">
        <v>121</v>
      </c>
      <c r="B9" s="9" t="s">
        <v>122</v>
      </c>
      <c r="C9" s="9">
        <v>379680</v>
      </c>
      <c r="D9" s="9">
        <v>379680</v>
      </c>
      <c r="E9" s="9">
        <v>0</v>
      </c>
    </row>
    <row r="10" spans="1:5" ht="18" customHeight="1">
      <c r="A10" s="9" t="s">
        <v>123</v>
      </c>
      <c r="B10" s="9" t="s">
        <v>124</v>
      </c>
      <c r="C10" s="9">
        <v>11700</v>
      </c>
      <c r="D10" s="9">
        <v>11700</v>
      </c>
      <c r="E10" s="9">
        <v>0</v>
      </c>
    </row>
    <row r="11" spans="1:5" ht="18" customHeight="1">
      <c r="A11" s="9" t="s">
        <v>125</v>
      </c>
      <c r="B11" s="9" t="s">
        <v>126</v>
      </c>
      <c r="C11" s="9">
        <v>17072</v>
      </c>
      <c r="D11" s="9">
        <v>17072</v>
      </c>
      <c r="E11" s="9">
        <v>0</v>
      </c>
    </row>
    <row r="12" spans="1:5" ht="18" customHeight="1">
      <c r="A12" s="9" t="s">
        <v>127</v>
      </c>
      <c r="B12" s="9" t="s">
        <v>128</v>
      </c>
      <c r="C12" s="9">
        <v>100000</v>
      </c>
      <c r="D12" s="9">
        <v>100000</v>
      </c>
      <c r="E12" s="9">
        <v>0</v>
      </c>
    </row>
    <row r="13" spans="1:5" ht="18" customHeight="1">
      <c r="A13" s="9" t="s">
        <v>129</v>
      </c>
      <c r="B13" s="9" t="s">
        <v>130</v>
      </c>
      <c r="C13" s="9">
        <v>126154</v>
      </c>
      <c r="D13" s="9">
        <v>126154</v>
      </c>
      <c r="E13" s="9">
        <v>0</v>
      </c>
    </row>
    <row r="14" spans="1:5" ht="18" customHeight="1">
      <c r="A14" s="9" t="s">
        <v>131</v>
      </c>
      <c r="B14" s="9" t="s">
        <v>132</v>
      </c>
      <c r="C14" s="9">
        <v>3230</v>
      </c>
      <c r="D14" s="9">
        <v>3230</v>
      </c>
      <c r="E14" s="9">
        <v>0</v>
      </c>
    </row>
    <row r="15" spans="1:5" ht="18" customHeight="1">
      <c r="A15" s="9" t="s">
        <v>133</v>
      </c>
      <c r="B15" s="9" t="s">
        <v>134</v>
      </c>
      <c r="C15" s="9">
        <v>4038</v>
      </c>
      <c r="D15" s="9">
        <v>4038</v>
      </c>
      <c r="E15" s="9">
        <v>0</v>
      </c>
    </row>
    <row r="16" spans="1:5" ht="18" customHeight="1">
      <c r="A16" s="9" t="s">
        <v>135</v>
      </c>
      <c r="B16" s="9" t="s">
        <v>136</v>
      </c>
      <c r="C16" s="9">
        <v>120000</v>
      </c>
      <c r="D16" s="9">
        <v>120000</v>
      </c>
      <c r="E16" s="9">
        <v>0</v>
      </c>
    </row>
    <row r="17" spans="1:5" ht="18" customHeight="1">
      <c r="A17" s="9" t="s">
        <v>137</v>
      </c>
      <c r="B17" s="9" t="s">
        <v>138</v>
      </c>
      <c r="C17" s="9">
        <v>80000</v>
      </c>
      <c r="D17" s="9">
        <v>80000</v>
      </c>
      <c r="E17" s="9">
        <v>0</v>
      </c>
    </row>
    <row r="18" spans="1:5" ht="18" customHeight="1">
      <c r="A18" s="9" t="s">
        <v>139</v>
      </c>
      <c r="B18" s="9" t="s">
        <v>140</v>
      </c>
      <c r="C18" s="9">
        <v>1011660</v>
      </c>
      <c r="D18" s="9">
        <v>1011660</v>
      </c>
      <c r="E18" s="9">
        <v>0</v>
      </c>
    </row>
    <row r="19" spans="1:5" ht="18" customHeight="1">
      <c r="A19" s="9" t="s">
        <v>141</v>
      </c>
      <c r="B19" s="9" t="s">
        <v>142</v>
      </c>
      <c r="C19" s="9">
        <v>34200</v>
      </c>
      <c r="D19" s="9">
        <v>34200</v>
      </c>
      <c r="E19" s="9">
        <v>0</v>
      </c>
    </row>
    <row r="20" spans="1:5" ht="18" customHeight="1">
      <c r="A20" s="9" t="s">
        <v>143</v>
      </c>
      <c r="B20" s="9" t="s">
        <v>144</v>
      </c>
      <c r="C20" s="9">
        <v>388459</v>
      </c>
      <c r="D20" s="9">
        <v>388459</v>
      </c>
      <c r="E20" s="9">
        <v>0</v>
      </c>
    </row>
    <row r="21" spans="1:5" ht="18" customHeight="1">
      <c r="A21" s="9" t="s">
        <v>145</v>
      </c>
      <c r="B21" s="9" t="s">
        <v>146</v>
      </c>
      <c r="C21" s="9">
        <v>162480</v>
      </c>
      <c r="D21" s="9">
        <v>162480</v>
      </c>
      <c r="E21" s="9">
        <v>0</v>
      </c>
    </row>
    <row r="22" spans="1:5" ht="18" customHeight="1">
      <c r="A22" s="9" t="s">
        <v>147</v>
      </c>
      <c r="B22" s="9" t="s">
        <v>148</v>
      </c>
      <c r="C22" s="9">
        <v>150000</v>
      </c>
      <c r="D22" s="9">
        <v>150000</v>
      </c>
      <c r="E22" s="9">
        <v>0</v>
      </c>
    </row>
    <row r="23" spans="1:5" ht="18" customHeight="1">
      <c r="A23" s="9" t="s">
        <v>149</v>
      </c>
      <c r="B23" s="9" t="s">
        <v>150</v>
      </c>
      <c r="C23" s="9">
        <v>877520</v>
      </c>
      <c r="D23" s="9">
        <v>877520</v>
      </c>
      <c r="E23" s="9">
        <v>0</v>
      </c>
    </row>
    <row r="24" spans="1:5" ht="18" customHeight="1">
      <c r="A24" s="9" t="s">
        <v>151</v>
      </c>
      <c r="B24" s="9" t="s">
        <v>152</v>
      </c>
      <c r="C24" s="9">
        <v>2610000</v>
      </c>
      <c r="D24" s="9">
        <v>0</v>
      </c>
      <c r="E24" s="9">
        <v>2610000</v>
      </c>
    </row>
    <row r="25" spans="1:5" ht="18" customHeight="1">
      <c r="A25" s="9" t="s">
        <v>153</v>
      </c>
      <c r="B25" s="9" t="s">
        <v>154</v>
      </c>
      <c r="C25" s="9">
        <v>1016000</v>
      </c>
      <c r="D25" s="9">
        <v>0</v>
      </c>
      <c r="E25" s="9">
        <v>1016000</v>
      </c>
    </row>
    <row r="26" spans="1:5" ht="18" customHeight="1">
      <c r="A26" s="9" t="s">
        <v>155</v>
      </c>
      <c r="B26" s="9" t="s">
        <v>156</v>
      </c>
      <c r="C26" s="9">
        <v>10000</v>
      </c>
      <c r="D26" s="9">
        <v>0</v>
      </c>
      <c r="E26" s="9">
        <v>10000</v>
      </c>
    </row>
    <row r="27" spans="1:5" ht="18" customHeight="1">
      <c r="A27" s="9" t="s">
        <v>157</v>
      </c>
      <c r="B27" s="9" t="s">
        <v>158</v>
      </c>
      <c r="C27" s="9">
        <v>26000</v>
      </c>
      <c r="D27" s="9">
        <v>0</v>
      </c>
      <c r="E27" s="9">
        <v>26000</v>
      </c>
    </row>
    <row r="28" spans="1:5" ht="18" customHeight="1">
      <c r="A28" s="9" t="s">
        <v>159</v>
      </c>
      <c r="B28" s="9" t="s">
        <v>160</v>
      </c>
      <c r="C28" s="9">
        <v>50000</v>
      </c>
      <c r="D28" s="9">
        <v>0</v>
      </c>
      <c r="E28" s="9">
        <v>50000</v>
      </c>
    </row>
    <row r="29" spans="1:5" ht="18" customHeight="1">
      <c r="A29" s="9" t="s">
        <v>161</v>
      </c>
      <c r="B29" s="9" t="s">
        <v>162</v>
      </c>
      <c r="C29" s="9">
        <v>430000</v>
      </c>
      <c r="D29" s="9">
        <v>0</v>
      </c>
      <c r="E29" s="9">
        <v>430000</v>
      </c>
    </row>
    <row r="30" spans="1:5" ht="18" customHeight="1">
      <c r="A30" s="9" t="s">
        <v>163</v>
      </c>
      <c r="B30" s="9" t="s">
        <v>164</v>
      </c>
      <c r="C30" s="9">
        <v>80000</v>
      </c>
      <c r="D30" s="9">
        <v>0</v>
      </c>
      <c r="E30" s="9">
        <v>80000</v>
      </c>
    </row>
    <row r="31" spans="1:5" ht="18" customHeight="1">
      <c r="A31" s="9" t="s">
        <v>165</v>
      </c>
      <c r="B31" s="9" t="s">
        <v>166</v>
      </c>
      <c r="C31" s="9">
        <v>120000</v>
      </c>
      <c r="D31" s="9">
        <v>0</v>
      </c>
      <c r="E31" s="9">
        <v>120000</v>
      </c>
    </row>
    <row r="32" spans="1:5" ht="18" customHeight="1">
      <c r="A32" s="9" t="s">
        <v>167</v>
      </c>
      <c r="B32" s="9" t="s">
        <v>168</v>
      </c>
      <c r="C32" s="9">
        <v>220000</v>
      </c>
      <c r="D32" s="9">
        <v>0</v>
      </c>
      <c r="E32" s="9">
        <v>220000</v>
      </c>
    </row>
    <row r="33" spans="1:5" ht="18" customHeight="1">
      <c r="A33" s="9" t="s">
        <v>169</v>
      </c>
      <c r="B33" s="9" t="s">
        <v>170</v>
      </c>
      <c r="C33" s="9">
        <v>20000</v>
      </c>
      <c r="D33" s="9">
        <v>0</v>
      </c>
      <c r="E33" s="9">
        <v>20000</v>
      </c>
    </row>
    <row r="34" spans="1:5" ht="18" customHeight="1">
      <c r="A34" s="9" t="s">
        <v>171</v>
      </c>
      <c r="B34" s="9" t="s">
        <v>172</v>
      </c>
      <c r="C34" s="9">
        <v>220000</v>
      </c>
      <c r="D34" s="9">
        <v>0</v>
      </c>
      <c r="E34" s="9">
        <v>220000</v>
      </c>
    </row>
    <row r="35" spans="1:5" ht="18" customHeight="1">
      <c r="A35" s="9" t="s">
        <v>173</v>
      </c>
      <c r="B35" s="9" t="s">
        <v>174</v>
      </c>
      <c r="C35" s="9">
        <v>88200</v>
      </c>
      <c r="D35" s="9">
        <v>0</v>
      </c>
      <c r="E35" s="9">
        <v>88200</v>
      </c>
    </row>
    <row r="36" spans="1:5" ht="18" customHeight="1">
      <c r="A36" s="9" t="s">
        <v>175</v>
      </c>
      <c r="B36" s="9" t="s">
        <v>176</v>
      </c>
      <c r="C36" s="9">
        <v>14400</v>
      </c>
      <c r="D36" s="9">
        <v>0</v>
      </c>
      <c r="E36" s="9">
        <v>14400</v>
      </c>
    </row>
    <row r="37" spans="1:5" ht="18" customHeight="1">
      <c r="A37" s="9" t="s">
        <v>177</v>
      </c>
      <c r="B37" s="9" t="s">
        <v>178</v>
      </c>
      <c r="C37" s="9">
        <v>3200</v>
      </c>
      <c r="D37" s="9">
        <v>0</v>
      </c>
      <c r="E37" s="9">
        <v>3200</v>
      </c>
    </row>
    <row r="38" spans="1:5" ht="18" customHeight="1">
      <c r="A38" s="9" t="s">
        <v>179</v>
      </c>
      <c r="B38" s="9" t="s">
        <v>180</v>
      </c>
      <c r="C38" s="9">
        <v>312200</v>
      </c>
      <c r="D38" s="9">
        <v>0</v>
      </c>
      <c r="E38" s="9">
        <v>312200</v>
      </c>
    </row>
    <row r="39" spans="1:5" ht="18" customHeight="1">
      <c r="A39" s="9" t="s">
        <v>181</v>
      </c>
      <c r="B39" s="9" t="s">
        <v>182</v>
      </c>
      <c r="C39" s="9">
        <v>404680</v>
      </c>
      <c r="D39" s="9">
        <v>404680</v>
      </c>
      <c r="E39" s="9">
        <v>0</v>
      </c>
    </row>
    <row r="40" spans="1:5" ht="18" customHeight="1">
      <c r="A40" s="9" t="s">
        <v>183</v>
      </c>
      <c r="B40" s="9" t="s">
        <v>184</v>
      </c>
      <c r="C40" s="9">
        <v>4680</v>
      </c>
      <c r="D40" s="9">
        <v>4680</v>
      </c>
      <c r="E40" s="9">
        <v>0</v>
      </c>
    </row>
    <row r="41" spans="1:5" ht="18" customHeight="1">
      <c r="A41" s="9" t="s">
        <v>185</v>
      </c>
      <c r="B41" s="9" t="s">
        <v>186</v>
      </c>
      <c r="C41" s="9">
        <v>300000</v>
      </c>
      <c r="D41" s="9">
        <v>300000</v>
      </c>
      <c r="E41" s="9">
        <v>0</v>
      </c>
    </row>
    <row r="42" spans="1:5" ht="18" customHeight="1">
      <c r="A42" s="9" t="s">
        <v>187</v>
      </c>
      <c r="B42" s="9" t="s">
        <v>188</v>
      </c>
      <c r="C42" s="9">
        <v>100000</v>
      </c>
      <c r="D42" s="9">
        <v>100000</v>
      </c>
      <c r="E42" s="9">
        <v>0</v>
      </c>
    </row>
    <row r="43" spans="1:5" ht="14.25">
      <c r="A43" s="7"/>
      <c r="B43" s="7"/>
      <c r="C43" s="7"/>
      <c r="D43" s="7"/>
      <c r="E43" s="7"/>
    </row>
    <row r="44" spans="1:5" ht="14.25">
      <c r="A44" s="7"/>
      <c r="B44" s="7"/>
      <c r="C44" s="7"/>
      <c r="D44" s="7"/>
      <c r="E44" s="7"/>
    </row>
    <row r="45" spans="1:5" ht="14.25">
      <c r="A45" s="7"/>
      <c r="B45" s="7"/>
      <c r="C45" s="7"/>
      <c r="D45" s="7"/>
      <c r="E45" s="7"/>
    </row>
    <row r="46" spans="1:5" ht="14.25">
      <c r="A46" s="7"/>
      <c r="B46" s="7"/>
      <c r="C46" s="7"/>
      <c r="D46" s="7"/>
      <c r="E46" s="7"/>
    </row>
    <row r="47" spans="1:5" ht="14.25">
      <c r="A47" s="7"/>
      <c r="B47" s="7"/>
      <c r="C47" s="7"/>
      <c r="D47" s="7"/>
      <c r="E47" s="7"/>
    </row>
    <row r="48" spans="1:5" ht="14.25">
      <c r="A48" s="7"/>
      <c r="B48" s="7"/>
      <c r="C48" s="7"/>
      <c r="D48" s="7"/>
      <c r="E48" s="7"/>
    </row>
    <row r="49" spans="1:5" ht="14.25">
      <c r="A49" s="7"/>
      <c r="B49" s="7"/>
      <c r="C49" s="7"/>
      <c r="D49" s="7"/>
      <c r="E49" s="7"/>
    </row>
    <row r="50" spans="1:5" ht="14.25">
      <c r="A50" s="7"/>
      <c r="B50" s="7"/>
      <c r="C50" s="7"/>
      <c r="D50" s="7"/>
      <c r="E50" s="7"/>
    </row>
    <row r="51" spans="1:5" ht="14.25">
      <c r="A51" s="7"/>
      <c r="B51" s="7"/>
      <c r="C51" s="7"/>
      <c r="D51" s="7"/>
      <c r="E51" s="7"/>
    </row>
    <row r="52" spans="1:5" ht="14.25">
      <c r="A52" s="7"/>
      <c r="B52" s="7"/>
      <c r="C52" s="7"/>
      <c r="D52" s="7"/>
      <c r="E52" s="7"/>
    </row>
    <row r="53" spans="1:5" ht="14.25">
      <c r="A53" s="7"/>
      <c r="B53" s="7"/>
      <c r="C53" s="7"/>
      <c r="D53" s="7"/>
      <c r="E53" s="7"/>
    </row>
    <row r="54" spans="1:5" ht="14.25">
      <c r="A54" s="7"/>
      <c r="B54" s="7"/>
      <c r="C54" s="7"/>
      <c r="D54" s="7"/>
      <c r="E54" s="7"/>
    </row>
    <row r="55" spans="1:5" ht="14.25">
      <c r="A55" s="7"/>
      <c r="B55" s="7"/>
      <c r="C55" s="7"/>
      <c r="D55" s="7"/>
      <c r="E55" s="7"/>
    </row>
    <row r="56" spans="1:5" ht="14.25">
      <c r="A56" s="7"/>
      <c r="B56" s="7"/>
      <c r="C56" s="7"/>
      <c r="D56" s="7"/>
      <c r="E56" s="7"/>
    </row>
  </sheetData>
  <sheetProtection/>
  <mergeCells count="2">
    <mergeCell ref="A1:E1"/>
    <mergeCell ref="A2:B2"/>
  </mergeCells>
  <printOptions/>
  <pageMargins left="0" right="0" top="0" bottom="0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I15" sqref="I15"/>
    </sheetView>
  </sheetViews>
  <sheetFormatPr defaultColWidth="9.00390625" defaultRowHeight="14.25"/>
  <cols>
    <col min="1" max="1" width="10.125" style="0" customWidth="1"/>
    <col min="2" max="2" width="9.50390625" style="0" bestFit="1" customWidth="1"/>
    <col min="3" max="3" width="7.50390625" style="0" bestFit="1" customWidth="1"/>
    <col min="4" max="4" width="11.75390625" style="0" customWidth="1"/>
    <col min="5" max="5" width="11.625" style="0" bestFit="1" customWidth="1"/>
    <col min="6" max="6" width="12.00390625" style="0" customWidth="1"/>
    <col min="7" max="7" width="13.875" style="0" bestFit="1" customWidth="1"/>
  </cols>
  <sheetData>
    <row r="1" spans="1:8" ht="27">
      <c r="A1" s="5" t="s">
        <v>189</v>
      </c>
      <c r="B1" s="5"/>
      <c r="C1" s="5"/>
      <c r="D1" s="5"/>
      <c r="E1" s="5"/>
      <c r="F1" s="5"/>
      <c r="G1" s="5"/>
      <c r="H1" s="5"/>
    </row>
    <row r="2" spans="1:8" ht="25.5" customHeight="1">
      <c r="A2" s="6" t="s">
        <v>190</v>
      </c>
      <c r="B2" s="6"/>
      <c r="C2" s="7"/>
      <c r="D2" s="7"/>
      <c r="E2" s="7"/>
      <c r="F2" s="7"/>
      <c r="G2" s="7" t="s">
        <v>12</v>
      </c>
      <c r="H2" s="7"/>
    </row>
    <row r="3" spans="1:8" ht="51" customHeight="1">
      <c r="A3" s="8" t="s">
        <v>191</v>
      </c>
      <c r="B3" s="8" t="s">
        <v>192</v>
      </c>
      <c r="C3" s="8" t="s">
        <v>41</v>
      </c>
      <c r="D3" s="8" t="s">
        <v>193</v>
      </c>
      <c r="E3" s="8" t="s">
        <v>194</v>
      </c>
      <c r="F3" s="8" t="s">
        <v>195</v>
      </c>
      <c r="G3" s="8" t="s">
        <v>196</v>
      </c>
      <c r="H3" s="7"/>
    </row>
    <row r="4" spans="1:8" ht="24.75" customHeight="1">
      <c r="A4" s="3" t="s">
        <v>55</v>
      </c>
      <c r="B4" s="3" t="s">
        <v>55</v>
      </c>
      <c r="C4" s="3">
        <v>1</v>
      </c>
      <c r="D4" s="3">
        <f>C4+1</f>
        <v>2</v>
      </c>
      <c r="E4" s="3">
        <f>D4+1</f>
        <v>3</v>
      </c>
      <c r="F4" s="3">
        <f>E4+1</f>
        <v>4</v>
      </c>
      <c r="G4" s="3">
        <f>F4+1</f>
        <v>5</v>
      </c>
      <c r="H4" s="7"/>
    </row>
    <row r="5" spans="1:8" ht="24.75" customHeight="1">
      <c r="A5" s="3"/>
      <c r="B5" s="3" t="s">
        <v>41</v>
      </c>
      <c r="C5" s="3">
        <v>440000</v>
      </c>
      <c r="D5" s="3">
        <v>0</v>
      </c>
      <c r="E5" s="3">
        <v>220000</v>
      </c>
      <c r="F5" s="3">
        <v>220000</v>
      </c>
      <c r="G5" s="3">
        <v>0</v>
      </c>
      <c r="H5" s="7"/>
    </row>
    <row r="6" spans="1:8" ht="24.75" customHeight="1">
      <c r="A6" s="3"/>
      <c r="B6" s="3"/>
      <c r="C6" s="3">
        <v>440000</v>
      </c>
      <c r="D6" s="3">
        <v>0</v>
      </c>
      <c r="E6" s="3">
        <v>220000</v>
      </c>
      <c r="F6" s="3">
        <v>220000</v>
      </c>
      <c r="G6" s="3">
        <v>0</v>
      </c>
      <c r="H6" s="7"/>
    </row>
    <row r="7" spans="1:8" ht="24.75" customHeight="1">
      <c r="A7" s="3" t="s">
        <v>197</v>
      </c>
      <c r="B7" s="3" t="s">
        <v>198</v>
      </c>
      <c r="C7" s="3">
        <v>440000</v>
      </c>
      <c r="D7" s="3">
        <v>0</v>
      </c>
      <c r="E7" s="3">
        <v>220000</v>
      </c>
      <c r="F7" s="3">
        <v>220000</v>
      </c>
      <c r="G7" s="3">
        <v>0</v>
      </c>
      <c r="H7" s="7"/>
    </row>
    <row r="8" spans="1:8" ht="14.25">
      <c r="A8" s="7"/>
      <c r="B8" s="7"/>
      <c r="C8" s="7"/>
      <c r="D8" s="7"/>
      <c r="E8" s="7"/>
      <c r="F8" s="7"/>
      <c r="G8" s="7"/>
      <c r="H8" s="7"/>
    </row>
    <row r="9" spans="1:8" ht="14.25">
      <c r="A9" s="7"/>
      <c r="B9" s="7"/>
      <c r="C9" s="7"/>
      <c r="D9" s="7"/>
      <c r="E9" s="7"/>
      <c r="F9" s="7"/>
      <c r="G9" s="7"/>
      <c r="H9" s="7"/>
    </row>
  </sheetData>
  <sheetProtection/>
  <mergeCells count="2">
    <mergeCell ref="A1:H1"/>
    <mergeCell ref="A2:B2"/>
  </mergeCells>
  <printOptions/>
  <pageMargins left="0.75" right="0.75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C17" sqref="C17"/>
    </sheetView>
  </sheetViews>
  <sheetFormatPr defaultColWidth="9.00390625" defaultRowHeight="14.25"/>
  <cols>
    <col min="1" max="1" width="19.25390625" style="0" customWidth="1"/>
    <col min="2" max="2" width="14.50390625" style="0" customWidth="1"/>
    <col min="3" max="3" width="15.125" style="0" customWidth="1"/>
    <col min="4" max="4" width="12.625" style="0" customWidth="1"/>
    <col min="5" max="5" width="11.50390625" style="0" customWidth="1"/>
  </cols>
  <sheetData>
    <row r="1" spans="1:5" ht="27">
      <c r="A1" s="1" t="s">
        <v>199</v>
      </c>
      <c r="B1" s="1"/>
      <c r="C1" s="1"/>
      <c r="D1" s="1"/>
      <c r="E1" s="1"/>
    </row>
    <row r="2" spans="1:5" ht="29.25" customHeight="1">
      <c r="A2" s="2" t="s">
        <v>200</v>
      </c>
      <c r="B2" s="2"/>
      <c r="C2" s="2"/>
      <c r="D2" s="2"/>
      <c r="E2" s="2"/>
    </row>
    <row r="3" spans="1:5" ht="24.75" customHeight="1">
      <c r="A3" s="3" t="s">
        <v>80</v>
      </c>
      <c r="B3" s="3"/>
      <c r="C3" s="3" t="s">
        <v>111</v>
      </c>
      <c r="D3" s="3"/>
      <c r="E3" s="3"/>
    </row>
    <row r="4" spans="1:5" ht="24.75" customHeight="1">
      <c r="A4" s="3" t="s">
        <v>86</v>
      </c>
      <c r="B4" s="3" t="s">
        <v>87</v>
      </c>
      <c r="C4" s="3" t="s">
        <v>41</v>
      </c>
      <c r="D4" s="3" t="s">
        <v>81</v>
      </c>
      <c r="E4" s="3" t="s">
        <v>82</v>
      </c>
    </row>
    <row r="5" spans="1:5" ht="24.75" customHeight="1">
      <c r="A5" s="3" t="s">
        <v>55</v>
      </c>
      <c r="B5" s="3" t="s">
        <v>55</v>
      </c>
      <c r="C5" s="3">
        <v>1</v>
      </c>
      <c r="D5" s="3">
        <f>C5+1</f>
        <v>2</v>
      </c>
      <c r="E5" s="3">
        <f>D5+1</f>
        <v>3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5555</cp:lastModifiedBy>
  <cp:lastPrinted>2017-03-13T03:19:49Z</cp:lastPrinted>
  <dcterms:created xsi:type="dcterms:W3CDTF">2017-11-03T06:53:23Z</dcterms:created>
  <dcterms:modified xsi:type="dcterms:W3CDTF">2017-11-03T06:53:57Z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