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872" firstSheet="3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'部门支出总表'!$A$1:$H$21</definedName>
    <definedName name="_xlnm.Print_Area" localSheetId="4">'财拨收支总表'!$A$1:$F$16</definedName>
    <definedName name="_xlnm.Print_Area" localSheetId="10">'财拨总表（引用）'!$A$1:$D$10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'一般公共预算基本支出表'!$A$1:$E$44</definedName>
    <definedName name="_xlnm.Print_Area" localSheetId="5">'一般公共预算支出表'!$A$1:$E$20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<sst xmlns="http://schemas.openxmlformats.org/spreadsheetml/2006/main" count="318" uniqueCount="191">
  <si>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</si>
  <si>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</si>
  <si>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</si>
  <si>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</si>
  <si>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</si>
  <si>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</si>
  <si>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</si>
  <si>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</si>
  <si>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</si>
  <si>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</si>
  <si>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填报单位:409001南康区工信局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</si>
  <si>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</si>
  <si>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</si>
  <si>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</si>
  <si>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</si>
  <si>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</si>
  <si>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</si>
  <si>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</si>
  <si>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</si>
  <si>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</si>
  <si>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</si>
  <si>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</si>
  <si>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</si>
  <si>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</si>
  <si>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</si>
  <si>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</si>
  <si>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</si>
  <si>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</si>
  <si>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</si>
  <si>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</si>
  <si>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</si>
  <si>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</si>
  <si>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</si>
  <si>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</si>
  <si>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</si>
  <si>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</si>
  <si>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</si>
  <si>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</si>
  <si>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</si>
  <si>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</si>
  <si>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</si>
  <si>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</si>
  <si>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</si>
  <si>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</si>
  <si>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</si>
  <si>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</si>
  <si>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</si>
  <si>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</si>
  <si>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</si>
  <si>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</si>
  <si>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</si>
  <si>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</si>
  <si>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215</t>
  </si>
  <si>
    <t>资源勘探信息等支出</t>
  </si>
  <si>
    <t>　05</t>
  </si>
  <si>
    <t>　工业和信息产业监管</t>
  </si>
  <si>
    <t>　　2150501</t>
  </si>
  <si>
    <t>　　行政运行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</si>
  <si>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</si>
  <si>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</si>
  <si>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</si>
  <si>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</si>
  <si>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</si>
  <si>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</si>
  <si>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</si>
  <si>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</si>
  <si>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</si>
  <si>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</si>
  <si>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</si>
  <si>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</si>
  <si>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</si>
  <si>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</si>
  <si>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</si>
  <si>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</si>
  <si>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</si>
  <si>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</si>
  <si>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</si>
  <si>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</si>
  <si>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</si>
  <si>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</si>
  <si>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</si>
  <si>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</si>
  <si>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</si>
  <si>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</si>
  <si>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</si>
  <si>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</si>
  <si>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</si>
  <si>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</si>
  <si>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</si>
  <si>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</si>
  <si>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</si>
  <si>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</si>
  <si>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</si>
  <si>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</si>
  <si>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</si>
  <si>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</si>
  <si>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</si>
  <si>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</si>
  <si>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</si>
  <si>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</si>
  <si>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</si>
  <si>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</si>
  <si>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</si>
  <si>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</si>
  <si>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</si>
  <si>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</si>
  <si>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</si>
  <si>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</si>
  <si>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</si>
  <si>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</si>
  <si>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</si>
  <si>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</si>
  <si>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</si>
  <si>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</si>
  <si>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</si>
  <si>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</si>
  <si>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</si>
  <si>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</si>
  <si>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</si>
  <si>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</si>
  <si>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</si>
  <si>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</si>
  <si>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</si>
  <si>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30113</t>
  </si>
  <si>
    <t>　住房公积金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</si>
  <si>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</si>
  <si>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</si>
  <si>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</si>
  <si>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</si>
  <si>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</si>
  <si>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</si>
  <si>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</si>
  <si>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</si>
  <si>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</si>
  <si>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</si>
  <si>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</si>
  <si>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</si>
  <si>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</si>
  <si>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</si>
  <si>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</si>
  <si>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</si>
  <si>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</si>
  <si>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</si>
  <si>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</si>
  <si>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</si>
  <si>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</si>
  <si>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</si>
  <si>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</si>
  <si>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</si>
  <si>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</si>
  <si>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</si>
  <si>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</si>
  <si>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</si>
  <si>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</si>
  <si>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</si>
  <si>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</si>
  <si>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</si>
  <si>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</si>
  <si>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3023999</t>
  </si>
  <si>
    <t>　其他其他交通费用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</si>
  <si>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</si>
  <si>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</si>
  <si>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</si>
  <si>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</si>
  <si>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</si>
  <si>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</si>
  <si>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</si>
  <si>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30306</t>
  </si>
  <si>
    <t>　救济费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</si>
  <si>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</si>
  <si>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</si>
  <si>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</si>
  <si>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</si>
  <si>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</si>
  <si>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</si>
  <si>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</si>
  <si>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</si>
  <si>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</si>
  <si>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</si>
  <si>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</si>
  <si>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</si>
  <si>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</si>
  <si>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</si>
  <si>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</si>
  <si>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工信局</t>
  </si>
  <si>
    <t>政府性基金预算支出表</t>
  </si>
  <si>
    <t>支出预算总表</t>
  </si>
  <si>
    <t>科目名称</t>
  </si>
  <si>
    <t>财政拨款预算表</t>
  </si>
  <si>
    <t>赣州市南康区工业和信息化局</t>
  </si>
  <si>
    <t>2019年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</si>
</sst>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0">
      <selection activeCell="H16" sqref="H1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68" t="s">
        <v>189</v>
      </c>
      <c r="I6" s="68"/>
      <c r="J6" s="68"/>
      <c r="K6" s="68"/>
      <c r="L6" s="68"/>
      <c r="M6" s="9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0"/>
    </row>
    <row r="10" spans="4:255" ht="24.75" customHeight="1">
      <c r="D10" s="3"/>
      <c r="F10" s="11" t="s">
        <v>4</v>
      </c>
      <c r="G10" s="8"/>
      <c r="H10" s="69" t="s">
        <v>190</v>
      </c>
      <c r="I10" s="69"/>
      <c r="J10" s="69"/>
      <c r="K10" s="69"/>
      <c r="L10" s="69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68" t="s">
        <v>189</v>
      </c>
      <c r="I13" s="68"/>
      <c r="J13" s="68"/>
      <c r="K13" s="68"/>
      <c r="L13" s="68"/>
      <c r="M13" s="9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2" t="s">
        <v>6</v>
      </c>
      <c r="B17" s="12"/>
      <c r="C17" s="12"/>
      <c r="D17" s="12"/>
      <c r="E17" s="13"/>
      <c r="F17" s="12"/>
      <c r="G17" s="12" t="s">
        <v>7</v>
      </c>
      <c r="H17" s="12"/>
      <c r="I17" s="13"/>
      <c r="J17" s="12"/>
      <c r="K17" s="12"/>
      <c r="L17" s="12"/>
      <c r="M17" s="12" t="s">
        <v>8</v>
      </c>
      <c r="N17" s="12"/>
      <c r="O17" s="14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L10"/>
    <mergeCell ref="H13:L13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1" t="s">
        <v>186</v>
      </c>
      <c r="B2" s="81"/>
      <c r="C2" s="81"/>
    </row>
    <row r="3" ht="17.25" customHeight="1"/>
    <row r="4" spans="1:3" ht="15.75" customHeight="1">
      <c r="A4" s="78" t="s">
        <v>187</v>
      </c>
      <c r="B4" s="71" t="s">
        <v>37</v>
      </c>
      <c r="C4" s="71" t="s">
        <v>30</v>
      </c>
    </row>
    <row r="5" spans="1:3" ht="19.5" customHeight="1">
      <c r="A5" s="78"/>
      <c r="B5" s="71"/>
      <c r="C5" s="71"/>
    </row>
    <row r="6" spans="1:3" ht="22.5" customHeight="1">
      <c r="A6" s="20" t="s">
        <v>51</v>
      </c>
      <c r="B6" s="20">
        <v>1</v>
      </c>
      <c r="C6" s="20">
        <v>2</v>
      </c>
    </row>
    <row r="7" spans="1:6" ht="27.75" customHeight="1">
      <c r="A7" s="39" t="s">
        <v>37</v>
      </c>
      <c r="B7" s="51">
        <v>5365869.32</v>
      </c>
      <c r="C7" s="63"/>
      <c r="D7" s="3"/>
      <c r="F7" s="3"/>
    </row>
    <row r="8" spans="1:3" ht="37.5" customHeight="1">
      <c r="A8" s="39" t="s">
        <v>65</v>
      </c>
      <c r="B8" s="51">
        <v>433181</v>
      </c>
      <c r="C8" s="63"/>
    </row>
    <row r="9" spans="1:3" ht="27.75" customHeight="1">
      <c r="A9" s="39" t="s">
        <v>59</v>
      </c>
      <c r="B9" s="51">
        <v>210146.46</v>
      </c>
      <c r="C9" s="63"/>
    </row>
    <row r="10" spans="1:3" ht="37.5" customHeight="1">
      <c r="A10" s="39" t="s">
        <v>53</v>
      </c>
      <c r="B10" s="51">
        <v>4722541.86</v>
      </c>
      <c r="C10" s="63"/>
    </row>
    <row r="11" spans="1:5" ht="27.75" customHeight="1">
      <c r="A11" s="64"/>
      <c r="B11" s="3"/>
      <c r="C11" s="3"/>
      <c r="E11" s="3"/>
    </row>
    <row r="12" spans="1:3" ht="27.75" customHeight="1">
      <c r="A12" s="64"/>
      <c r="B12" s="3"/>
      <c r="C12" s="3"/>
    </row>
    <row r="13" spans="1:4" ht="27.75" customHeight="1">
      <c r="A13" s="3"/>
      <c r="B13" s="3"/>
      <c r="C13" s="3"/>
      <c r="D13" s="3"/>
    </row>
    <row r="14" spans="1:3" ht="27.75" customHeight="1">
      <c r="A14" s="3"/>
      <c r="C14" s="3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0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1" t="s">
        <v>188</v>
      </c>
      <c r="B2" s="81"/>
      <c r="C2" s="81"/>
      <c r="D2" s="81"/>
    </row>
    <row r="3" ht="17.25" customHeight="1"/>
    <row r="4" spans="1:4" ht="21.75" customHeight="1">
      <c r="A4" s="78" t="s">
        <v>187</v>
      </c>
      <c r="B4" s="71" t="s">
        <v>39</v>
      </c>
      <c r="C4" s="71" t="s">
        <v>86</v>
      </c>
      <c r="D4" s="71" t="s">
        <v>87</v>
      </c>
    </row>
    <row r="5" spans="1:4" ht="47.25" customHeight="1">
      <c r="A5" s="78"/>
      <c r="B5" s="71"/>
      <c r="C5" s="71"/>
      <c r="D5" s="71"/>
    </row>
    <row r="6" spans="1:4" ht="22.5" customHeight="1">
      <c r="A6" s="20" t="s">
        <v>51</v>
      </c>
      <c r="B6" s="20">
        <v>1</v>
      </c>
      <c r="C6" s="20">
        <v>2</v>
      </c>
      <c r="D6" s="20">
        <v>3</v>
      </c>
    </row>
    <row r="7" spans="1:4" ht="27.75" customHeight="1">
      <c r="A7" s="39" t="s">
        <v>0</v>
      </c>
      <c r="B7" s="51">
        <v>3787359</v>
      </c>
      <c r="C7" s="65">
        <v>3787359</v>
      </c>
      <c r="D7" s="51"/>
    </row>
    <row r="8" spans="1:4" ht="37.5" customHeight="1">
      <c r="A8" s="39" t="s">
        <v>65</v>
      </c>
      <c r="B8" s="51">
        <v>433181</v>
      </c>
      <c r="C8" s="65">
        <v>433181</v>
      </c>
      <c r="D8" s="51"/>
    </row>
    <row r="9" spans="1:4" ht="37.5" customHeight="1">
      <c r="A9" s="39" t="s">
        <v>59</v>
      </c>
      <c r="B9" s="51">
        <v>171921</v>
      </c>
      <c r="C9" s="65">
        <v>171921</v>
      </c>
      <c r="D9" s="51"/>
    </row>
    <row r="10" spans="1:4" ht="37.5" customHeight="1">
      <c r="A10" s="39" t="s">
        <v>53</v>
      </c>
      <c r="B10" s="51">
        <v>3182257</v>
      </c>
      <c r="C10" s="65">
        <v>3182257</v>
      </c>
      <c r="D10" s="51"/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zoomScalePageLayoutView="0" workbookViewId="0" topLeftCell="A11">
      <selection activeCell="H16" sqref="H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0" t="s">
        <v>9</v>
      </c>
      <c r="B2" s="70"/>
      <c r="C2" s="70"/>
      <c r="D2" s="70"/>
    </row>
    <row r="3" spans="1:4" ht="17.25" customHeight="1">
      <c r="A3" s="16" t="s">
        <v>10</v>
      </c>
      <c r="B3" s="17"/>
      <c r="C3" s="17"/>
      <c r="D3" s="18" t="s">
        <v>11</v>
      </c>
    </row>
    <row r="4" spans="1:4" ht="17.25" customHeight="1">
      <c r="A4" s="71" t="s">
        <v>12</v>
      </c>
      <c r="B4" s="71"/>
      <c r="C4" s="71" t="s">
        <v>13</v>
      </c>
      <c r="D4" s="71"/>
    </row>
    <row r="5" spans="1:4" ht="17.25" customHeight="1">
      <c r="A5" s="19" t="s">
        <v>14</v>
      </c>
      <c r="B5" s="20" t="s">
        <v>15</v>
      </c>
      <c r="C5" s="21" t="s">
        <v>16</v>
      </c>
      <c r="D5" s="21" t="s">
        <v>15</v>
      </c>
    </row>
    <row r="6" spans="1:4" ht="17.25" customHeight="1">
      <c r="A6" s="22" t="s">
        <v>17</v>
      </c>
      <c r="B6" s="23">
        <v>3787359</v>
      </c>
      <c r="C6" s="24" t="str">
        <f>'支出总表（引用）'!A8</f>
        <v>社会保障和就业支出</v>
      </c>
      <c r="D6" s="25">
        <f>'支出总表（引用）'!B8</f>
        <v>433181</v>
      </c>
    </row>
    <row r="7" spans="1:4" ht="17.25" customHeight="1">
      <c r="A7" s="22" t="s">
        <v>18</v>
      </c>
      <c r="B7" s="23">
        <v>3787359</v>
      </c>
      <c r="C7" s="24" t="str">
        <f>'支出总表（引用）'!A9</f>
        <v>卫生健康支出</v>
      </c>
      <c r="D7" s="25">
        <f>'支出总表（引用）'!B9</f>
        <v>210146.46</v>
      </c>
    </row>
    <row r="8" spans="1:4" ht="17.25" customHeight="1">
      <c r="A8" s="22" t="s">
        <v>19</v>
      </c>
      <c r="B8" s="23"/>
      <c r="C8" s="24" t="str">
        <f>'支出总表（引用）'!A10</f>
        <v>资源勘探信息等支出</v>
      </c>
      <c r="D8" s="25">
        <f>'支出总表（引用）'!B10</f>
        <v>4722541.86</v>
      </c>
    </row>
    <row r="9" spans="1:4" ht="17.25" customHeight="1">
      <c r="A9" s="22" t="s">
        <v>20</v>
      </c>
      <c r="B9" s="23"/>
      <c r="C9" s="24">
        <f>'支出总表（引用）'!A11</f>
        <v>0</v>
      </c>
      <c r="D9" s="25">
        <f>'支出总表（引用）'!B11</f>
        <v>0</v>
      </c>
    </row>
    <row r="10" spans="1:4" ht="17.25" customHeight="1">
      <c r="A10" s="22" t="s">
        <v>21</v>
      </c>
      <c r="B10" s="23"/>
      <c r="C10" s="24">
        <f>'支出总表（引用）'!A12</f>
        <v>0</v>
      </c>
      <c r="D10" s="25">
        <f>'支出总表（引用）'!B12</f>
        <v>0</v>
      </c>
    </row>
    <row r="11" spans="1:4" ht="17.25" customHeight="1">
      <c r="A11" s="22" t="s">
        <v>22</v>
      </c>
      <c r="B11" s="23"/>
      <c r="C11" s="24">
        <f>'支出总表（引用）'!A13</f>
        <v>0</v>
      </c>
      <c r="D11" s="25">
        <f>'支出总表（引用）'!B13</f>
        <v>0</v>
      </c>
    </row>
    <row r="12" spans="1:4" ht="17.25" customHeight="1">
      <c r="A12" s="22" t="s">
        <v>23</v>
      </c>
      <c r="B12" s="23"/>
      <c r="C12" s="24">
        <f>'支出总表（引用）'!A14</f>
        <v>0</v>
      </c>
      <c r="D12" s="25">
        <f>'支出总表（引用）'!B14</f>
        <v>0</v>
      </c>
    </row>
    <row r="13" spans="1:4" ht="17.25" customHeight="1">
      <c r="A13" s="22" t="s">
        <v>24</v>
      </c>
      <c r="B13" s="23"/>
      <c r="C13" s="24">
        <f>'支出总表（引用）'!A15</f>
        <v>0</v>
      </c>
      <c r="D13" s="25">
        <f>'支出总表（引用）'!B15</f>
        <v>0</v>
      </c>
    </row>
    <row r="14" spans="1:4" ht="17.25" customHeight="1">
      <c r="A14" s="22" t="s">
        <v>25</v>
      </c>
      <c r="B14" s="23"/>
      <c r="C14" s="24">
        <f>'支出总表（引用）'!A16</f>
        <v>0</v>
      </c>
      <c r="D14" s="25">
        <f>'支出总表（引用）'!B16</f>
        <v>0</v>
      </c>
    </row>
    <row r="15" spans="1:4" ht="17.25" customHeight="1">
      <c r="A15" s="22" t="s">
        <v>26</v>
      </c>
      <c r="B15" s="26"/>
      <c r="C15" s="24">
        <f>'支出总表（引用）'!A17</f>
        <v>0</v>
      </c>
      <c r="D15" s="25">
        <f>'支出总表（引用）'!B17</f>
        <v>0</v>
      </c>
    </row>
    <row r="16" spans="1:4" ht="17.25" customHeight="1">
      <c r="A16" s="28" t="s">
        <v>27</v>
      </c>
      <c r="B16" s="23">
        <f>SUM(B6,B11,B12,B13,B14,B15)</f>
        <v>3787359</v>
      </c>
      <c r="C16" s="28" t="s">
        <v>28</v>
      </c>
      <c r="D16" s="26">
        <f>'支出总表（引用）'!B7</f>
        <v>5365869.32</v>
      </c>
    </row>
    <row r="17" spans="1:4" ht="17.25" customHeight="1">
      <c r="A17" s="22" t="s">
        <v>29</v>
      </c>
      <c r="B17" s="23"/>
      <c r="C17" s="29" t="s">
        <v>30</v>
      </c>
      <c r="D17" s="26"/>
    </row>
    <row r="18" spans="1:4" ht="17.25" customHeight="1">
      <c r="A18" s="22" t="s">
        <v>31</v>
      </c>
      <c r="B18" s="30">
        <v>1578510.32</v>
      </c>
      <c r="C18" s="31"/>
      <c r="D18" s="26"/>
    </row>
    <row r="19" spans="1:4" ht="17.25" customHeight="1">
      <c r="A19" s="32"/>
      <c r="B19" s="33"/>
      <c r="C19" s="31"/>
      <c r="D19" s="26"/>
    </row>
    <row r="20" spans="1:4" ht="17.25" customHeight="1">
      <c r="A20" s="28" t="s">
        <v>32</v>
      </c>
      <c r="B20" s="34">
        <f>SUM(B16,B17,B18)</f>
        <v>5365869.32</v>
      </c>
      <c r="C20" s="28" t="s">
        <v>33</v>
      </c>
      <c r="D20" s="26">
        <f>B20</f>
        <v>5365869.32</v>
      </c>
    </row>
    <row r="21" spans="1:254" ht="19.5" customHeight="1">
      <c r="A21" s="3"/>
      <c r="B21" s="3"/>
      <c r="C21" s="3"/>
      <c r="D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9.5" customHeight="1">
      <c r="A22" s="3"/>
      <c r="B22" s="3"/>
      <c r="C22" s="3"/>
      <c r="D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19.5" customHeight="1">
      <c r="A23" s="3"/>
      <c r="B23" s="3"/>
      <c r="C23" s="3"/>
      <c r="D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9.5" customHeight="1">
      <c r="A24" s="3"/>
      <c r="B24" s="3"/>
      <c r="C24" s="3"/>
      <c r="D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9.5" customHeight="1">
      <c r="A25" s="3"/>
      <c r="B25" s="3"/>
      <c r="C25" s="3"/>
      <c r="D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9.5" customHeight="1">
      <c r="A26" s="3"/>
      <c r="B26" s="3"/>
      <c r="C26" s="3"/>
      <c r="D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9.5" customHeight="1">
      <c r="A27" s="3"/>
      <c r="B27" s="3"/>
      <c r="C27" s="3"/>
      <c r="D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9.5" customHeight="1">
      <c r="A28" s="3"/>
      <c r="B28" s="3"/>
      <c r="C28" s="3"/>
      <c r="D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9.5" customHeight="1">
      <c r="A29" s="3"/>
      <c r="B29" s="3"/>
      <c r="C29" s="3"/>
      <c r="D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9.5" customHeight="1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9.5" customHeight="1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9.5" customHeight="1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9.5" customHeight="1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9.5" customHeight="1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9.5" customHeight="1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9.5" customHeight="1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9.5" customHeight="1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9.5" customHeight="1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9.5" customHeight="1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9.5" customHeight="1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9.5" customHeight="1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9.5" customHeight="1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9.5" customHeight="1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9.5" customHeight="1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9.5" customHeight="1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9.5" customHeight="1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9.5" customHeight="1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9.5" customHeight="1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9.5" customHeight="1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9.5" customHeight="1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9.5" customHeight="1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9.5" customHeight="1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9.5" customHeight="1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tabSelected="1" zoomScalePageLayoutView="0" workbookViewId="0" topLeftCell="A13">
      <selection activeCell="H16" sqref="H16"/>
    </sheetView>
  </sheetViews>
  <sheetFormatPr defaultColWidth="9.140625" defaultRowHeight="12.75" customHeight="1"/>
  <cols>
    <col min="1" max="1" width="19.8515625" style="1" customWidth="1"/>
    <col min="2" max="2" width="30.28125" style="1" customWidth="1"/>
    <col min="3" max="3" width="16.00390625" style="1" customWidth="1"/>
    <col min="4" max="4" width="19.421875" style="1" customWidth="1"/>
    <col min="5" max="5" width="15.57421875" style="1" customWidth="1"/>
    <col min="6" max="6" width="14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7.75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8" t="s">
        <v>11</v>
      </c>
    </row>
    <row r="4" spans="1:15" ht="17.25" customHeight="1">
      <c r="A4" s="71" t="s">
        <v>35</v>
      </c>
      <c r="B4" s="71" t="s">
        <v>36</v>
      </c>
      <c r="C4" s="75" t="s">
        <v>37</v>
      </c>
      <c r="D4" s="73" t="s">
        <v>38</v>
      </c>
      <c r="E4" s="71" t="s">
        <v>39</v>
      </c>
      <c r="F4" s="71"/>
      <c r="G4" s="71"/>
      <c r="H4" s="71"/>
      <c r="I4" s="71"/>
      <c r="J4" s="72" t="s">
        <v>40</v>
      </c>
      <c r="K4" s="72" t="s">
        <v>41</v>
      </c>
      <c r="L4" s="72" t="s">
        <v>42</v>
      </c>
      <c r="M4" s="72" t="s">
        <v>43</v>
      </c>
      <c r="N4" s="72" t="s">
        <v>44</v>
      </c>
      <c r="O4" s="73" t="s">
        <v>45</v>
      </c>
    </row>
    <row r="5" spans="1:15" ht="58.5" customHeight="1">
      <c r="A5" s="71"/>
      <c r="B5" s="71"/>
      <c r="C5" s="76"/>
      <c r="D5" s="73"/>
      <c r="E5" s="37" t="s">
        <v>46</v>
      </c>
      <c r="F5" s="37" t="s">
        <v>47</v>
      </c>
      <c r="G5" s="37" t="s">
        <v>48</v>
      </c>
      <c r="H5" s="37" t="s">
        <v>49</v>
      </c>
      <c r="I5" s="37" t="s">
        <v>50</v>
      </c>
      <c r="J5" s="72"/>
      <c r="K5" s="72"/>
      <c r="L5" s="72"/>
      <c r="M5" s="72"/>
      <c r="N5" s="72"/>
      <c r="O5" s="73"/>
    </row>
    <row r="6" spans="1:15" ht="21" customHeight="1">
      <c r="A6" s="38" t="s">
        <v>51</v>
      </c>
      <c r="B6" s="38" t="s">
        <v>51</v>
      </c>
      <c r="C6" s="38">
        <v>1</v>
      </c>
      <c r="D6" s="38">
        <f aca="true" t="shared" si="0" ref="D6:O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pans="1:15" ht="37.5" customHeight="1">
      <c r="A7" s="39" t="s">
        <v>0</v>
      </c>
      <c r="B7" s="39" t="s">
        <v>37</v>
      </c>
      <c r="C7" s="40">
        <v>5365869.32</v>
      </c>
      <c r="D7" s="40">
        <v>1578510.32</v>
      </c>
      <c r="E7" s="40">
        <v>3787359</v>
      </c>
      <c r="F7" s="40">
        <v>3787359</v>
      </c>
      <c r="G7" s="40"/>
      <c r="H7" s="40"/>
      <c r="I7" s="40"/>
      <c r="J7" s="40"/>
      <c r="K7" s="40"/>
      <c r="L7" s="26"/>
      <c r="M7" s="41"/>
      <c r="N7" s="42"/>
      <c r="O7" s="26"/>
    </row>
    <row r="8" spans="1:15" ht="37.5" customHeight="1">
      <c r="A8" s="39" t="s">
        <v>52</v>
      </c>
      <c r="B8" s="39" t="s">
        <v>53</v>
      </c>
      <c r="C8" s="40">
        <v>4722541.86</v>
      </c>
      <c r="D8" s="40">
        <v>1540284.86</v>
      </c>
      <c r="E8" s="40">
        <v>3182257</v>
      </c>
      <c r="F8" s="40">
        <v>3182257</v>
      </c>
      <c r="G8" s="40"/>
      <c r="H8" s="40"/>
      <c r="I8" s="40"/>
      <c r="J8" s="40"/>
      <c r="K8" s="40"/>
      <c r="L8" s="26"/>
      <c r="M8" s="41"/>
      <c r="N8" s="42"/>
      <c r="O8" s="26"/>
    </row>
    <row r="9" spans="1:15" ht="37.5" customHeight="1">
      <c r="A9" s="39" t="s">
        <v>54</v>
      </c>
      <c r="B9" s="39" t="s">
        <v>55</v>
      </c>
      <c r="C9" s="40">
        <v>4722541.86</v>
      </c>
      <c r="D9" s="40">
        <v>1540284.86</v>
      </c>
      <c r="E9" s="40">
        <v>3182257</v>
      </c>
      <c r="F9" s="40">
        <v>3182257</v>
      </c>
      <c r="G9" s="40"/>
      <c r="H9" s="40"/>
      <c r="I9" s="40"/>
      <c r="J9" s="40"/>
      <c r="K9" s="40"/>
      <c r="L9" s="26"/>
      <c r="M9" s="41"/>
      <c r="N9" s="42"/>
      <c r="O9" s="26"/>
    </row>
    <row r="10" spans="1:15" ht="37.5" customHeight="1">
      <c r="A10" s="39" t="s">
        <v>56</v>
      </c>
      <c r="B10" s="39" t="s">
        <v>57</v>
      </c>
      <c r="C10" s="40">
        <v>4722541.86</v>
      </c>
      <c r="D10" s="40">
        <v>1540284.86</v>
      </c>
      <c r="E10" s="40">
        <v>3182257</v>
      </c>
      <c r="F10" s="40">
        <v>3182257</v>
      </c>
      <c r="G10" s="40"/>
      <c r="H10" s="40"/>
      <c r="I10" s="40"/>
      <c r="J10" s="40"/>
      <c r="K10" s="40"/>
      <c r="L10" s="26"/>
      <c r="M10" s="41"/>
      <c r="N10" s="42"/>
      <c r="O10" s="26"/>
    </row>
    <row r="11" spans="1:15" ht="37.5" customHeight="1">
      <c r="A11" s="39" t="s">
        <v>58</v>
      </c>
      <c r="B11" s="39" t="s">
        <v>59</v>
      </c>
      <c r="C11" s="40">
        <v>210146.46</v>
      </c>
      <c r="D11" s="40">
        <v>38225.46</v>
      </c>
      <c r="E11" s="40">
        <v>171921</v>
      </c>
      <c r="F11" s="40">
        <v>171921</v>
      </c>
      <c r="G11" s="40"/>
      <c r="H11" s="40"/>
      <c r="I11" s="40"/>
      <c r="J11" s="40"/>
      <c r="K11" s="40"/>
      <c r="L11" s="26"/>
      <c r="M11" s="41"/>
      <c r="N11" s="42"/>
      <c r="O11" s="26"/>
    </row>
    <row r="12" spans="1:15" ht="57" customHeight="1">
      <c r="A12" s="39" t="s">
        <v>60</v>
      </c>
      <c r="B12" s="39" t="s">
        <v>61</v>
      </c>
      <c r="C12" s="40">
        <v>210146.46</v>
      </c>
      <c r="D12" s="40">
        <v>38225.46</v>
      </c>
      <c r="E12" s="40">
        <v>171921</v>
      </c>
      <c r="F12" s="40">
        <v>171921</v>
      </c>
      <c r="G12" s="40"/>
      <c r="H12" s="40"/>
      <c r="I12" s="40"/>
      <c r="J12" s="40"/>
      <c r="K12" s="40"/>
      <c r="L12" s="26"/>
      <c r="M12" s="41"/>
      <c r="N12" s="42"/>
      <c r="O12" s="26"/>
    </row>
    <row r="13" spans="1:15" ht="75.75" customHeight="1">
      <c r="A13" s="39" t="s">
        <v>62</v>
      </c>
      <c r="B13" s="39" t="s">
        <v>63</v>
      </c>
      <c r="C13" s="40">
        <v>210146.46</v>
      </c>
      <c r="D13" s="40">
        <v>38225.46</v>
      </c>
      <c r="E13" s="40">
        <v>171921</v>
      </c>
      <c r="F13" s="40">
        <v>171921</v>
      </c>
      <c r="G13" s="40"/>
      <c r="H13" s="40"/>
      <c r="I13" s="40"/>
      <c r="J13" s="40"/>
      <c r="K13" s="40"/>
      <c r="L13" s="26"/>
      <c r="M13" s="41"/>
      <c r="N13" s="42"/>
      <c r="O13" s="26"/>
    </row>
    <row r="14" spans="1:15" ht="37.5" customHeight="1">
      <c r="A14" s="39" t="s">
        <v>64</v>
      </c>
      <c r="B14" s="39" t="s">
        <v>65</v>
      </c>
      <c r="C14" s="40">
        <v>433181</v>
      </c>
      <c r="D14" s="40"/>
      <c r="E14" s="40">
        <v>433181</v>
      </c>
      <c r="F14" s="40">
        <v>433181</v>
      </c>
      <c r="G14" s="40"/>
      <c r="H14" s="40"/>
      <c r="I14" s="40"/>
      <c r="J14" s="40"/>
      <c r="K14" s="40"/>
      <c r="L14" s="26"/>
      <c r="M14" s="41"/>
      <c r="N14" s="42"/>
      <c r="O14" s="26"/>
    </row>
    <row r="15" spans="1:15" ht="57" customHeight="1">
      <c r="A15" s="39" t="s">
        <v>66</v>
      </c>
      <c r="B15" s="39" t="s">
        <v>67</v>
      </c>
      <c r="C15" s="40">
        <v>10200</v>
      </c>
      <c r="D15" s="40"/>
      <c r="E15" s="40">
        <v>10200</v>
      </c>
      <c r="F15" s="40">
        <v>10200</v>
      </c>
      <c r="G15" s="40"/>
      <c r="H15" s="40"/>
      <c r="I15" s="40"/>
      <c r="J15" s="40"/>
      <c r="K15" s="40"/>
      <c r="L15" s="26"/>
      <c r="M15" s="41"/>
      <c r="N15" s="42"/>
      <c r="O15" s="26"/>
    </row>
    <row r="16" spans="1:15" ht="57" customHeight="1">
      <c r="A16" s="39" t="s">
        <v>68</v>
      </c>
      <c r="B16" s="39" t="s">
        <v>69</v>
      </c>
      <c r="C16" s="40">
        <v>6200</v>
      </c>
      <c r="D16" s="40"/>
      <c r="E16" s="40">
        <v>6200</v>
      </c>
      <c r="F16" s="40">
        <v>6200</v>
      </c>
      <c r="G16" s="40"/>
      <c r="H16" s="40"/>
      <c r="I16" s="40"/>
      <c r="J16" s="40"/>
      <c r="K16" s="40"/>
      <c r="L16" s="26"/>
      <c r="M16" s="41"/>
      <c r="N16" s="42"/>
      <c r="O16" s="26"/>
    </row>
    <row r="17" spans="1:15" ht="57" customHeight="1">
      <c r="A17" s="39" t="s">
        <v>70</v>
      </c>
      <c r="B17" s="39" t="s">
        <v>71</v>
      </c>
      <c r="C17" s="40">
        <v>4000</v>
      </c>
      <c r="D17" s="40"/>
      <c r="E17" s="40">
        <v>4000</v>
      </c>
      <c r="F17" s="40">
        <v>4000</v>
      </c>
      <c r="G17" s="40"/>
      <c r="H17" s="40"/>
      <c r="I17" s="40"/>
      <c r="J17" s="40"/>
      <c r="K17" s="40"/>
      <c r="L17" s="26"/>
      <c r="M17" s="41"/>
      <c r="N17" s="42"/>
      <c r="O17" s="26"/>
    </row>
    <row r="18" spans="1:15" ht="37.5" customHeight="1">
      <c r="A18" s="39" t="s">
        <v>54</v>
      </c>
      <c r="B18" s="39" t="s">
        <v>72</v>
      </c>
      <c r="C18" s="40">
        <v>422981</v>
      </c>
      <c r="D18" s="40"/>
      <c r="E18" s="40">
        <v>422981</v>
      </c>
      <c r="F18" s="40">
        <v>422981</v>
      </c>
      <c r="G18" s="40"/>
      <c r="H18" s="40"/>
      <c r="I18" s="40"/>
      <c r="J18" s="40"/>
      <c r="K18" s="40"/>
      <c r="L18" s="26"/>
      <c r="M18" s="41"/>
      <c r="N18" s="42"/>
      <c r="O18" s="26"/>
    </row>
    <row r="19" spans="1:15" ht="53.25" customHeight="1">
      <c r="A19" s="39" t="s">
        <v>73</v>
      </c>
      <c r="B19" s="39" t="s">
        <v>74</v>
      </c>
      <c r="C19" s="40">
        <v>422981</v>
      </c>
      <c r="D19" s="40"/>
      <c r="E19" s="40">
        <v>422981</v>
      </c>
      <c r="F19" s="40">
        <v>422981</v>
      </c>
      <c r="G19" s="40"/>
      <c r="H19" s="40"/>
      <c r="I19" s="40"/>
      <c r="J19" s="40"/>
      <c r="K19" s="40"/>
      <c r="L19" s="26"/>
      <c r="M19" s="41"/>
      <c r="N19" s="42"/>
      <c r="O19" s="26"/>
    </row>
    <row r="20" spans="1:16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5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21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21" customHeight="1">
      <c r="B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21" customHeight="1">
      <c r="B24" s="3"/>
      <c r="C24" s="3"/>
      <c r="D24" s="3"/>
      <c r="I24" s="3"/>
      <c r="K24" s="3"/>
      <c r="L24" s="3"/>
      <c r="N24" s="3"/>
      <c r="O24" s="3"/>
    </row>
    <row r="25" spans="10:13" ht="21" customHeight="1">
      <c r="J25" s="3"/>
      <c r="K25" s="3"/>
      <c r="L25" s="3"/>
      <c r="M25" s="3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0">
      <selection activeCell="H16" sqref="H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77" t="s">
        <v>75</v>
      </c>
      <c r="B2" s="77"/>
      <c r="C2" s="77"/>
      <c r="D2" s="77"/>
      <c r="E2" s="77"/>
      <c r="F2" s="77"/>
      <c r="G2" s="77"/>
      <c r="H2" s="77"/>
      <c r="I2" s="45"/>
      <c r="J2" s="45"/>
    </row>
    <row r="3" spans="1:10" ht="21" customHeight="1">
      <c r="A3" s="16" t="s">
        <v>10</v>
      </c>
      <c r="B3" s="46"/>
      <c r="C3" s="46"/>
      <c r="D3" s="46"/>
      <c r="E3" s="46"/>
      <c r="F3" s="46"/>
      <c r="G3" s="46"/>
      <c r="H3" s="18" t="s">
        <v>11</v>
      </c>
      <c r="I3" s="43"/>
      <c r="J3" s="43"/>
    </row>
    <row r="4" spans="1:10" ht="21" customHeight="1">
      <c r="A4" s="71" t="s">
        <v>76</v>
      </c>
      <c r="B4" s="71"/>
      <c r="C4" s="72" t="s">
        <v>37</v>
      </c>
      <c r="D4" s="78" t="s">
        <v>77</v>
      </c>
      <c r="E4" s="71" t="s">
        <v>78</v>
      </c>
      <c r="F4" s="79" t="s">
        <v>79</v>
      </c>
      <c r="G4" s="71" t="s">
        <v>80</v>
      </c>
      <c r="H4" s="80" t="s">
        <v>81</v>
      </c>
      <c r="I4" s="43"/>
      <c r="J4" s="43"/>
    </row>
    <row r="5" spans="1:10" ht="21" customHeight="1">
      <c r="A5" s="19" t="s">
        <v>82</v>
      </c>
      <c r="B5" s="19" t="s">
        <v>83</v>
      </c>
      <c r="C5" s="72"/>
      <c r="D5" s="78"/>
      <c r="E5" s="71"/>
      <c r="F5" s="79"/>
      <c r="G5" s="71"/>
      <c r="H5" s="80"/>
      <c r="I5" s="43"/>
      <c r="J5" s="43"/>
    </row>
    <row r="6" spans="1:10" ht="21" customHeight="1">
      <c r="A6" s="20" t="s">
        <v>51</v>
      </c>
      <c r="B6" s="20" t="s">
        <v>51</v>
      </c>
      <c r="C6" s="20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43"/>
      <c r="J6" s="43"/>
    </row>
    <row r="7" spans="1:10" ht="37.5" customHeight="1">
      <c r="A7" s="39" t="s">
        <v>0</v>
      </c>
      <c r="B7" s="39" t="s">
        <v>37</v>
      </c>
      <c r="C7" s="40">
        <v>5365869.32</v>
      </c>
      <c r="D7" s="40">
        <v>5365869.32</v>
      </c>
      <c r="E7" s="40"/>
      <c r="F7" s="40"/>
      <c r="G7" s="26"/>
      <c r="H7" s="41"/>
      <c r="I7" s="43"/>
      <c r="J7" s="43"/>
    </row>
    <row r="8" spans="1:8" ht="37.5" customHeight="1">
      <c r="A8" s="39" t="s">
        <v>64</v>
      </c>
      <c r="B8" s="39" t="s">
        <v>65</v>
      </c>
      <c r="C8" s="40">
        <v>433181</v>
      </c>
      <c r="D8" s="40">
        <v>433181</v>
      </c>
      <c r="E8" s="40"/>
      <c r="F8" s="40"/>
      <c r="G8" s="26"/>
      <c r="H8" s="41"/>
    </row>
    <row r="9" spans="1:8" ht="37.5" customHeight="1">
      <c r="A9" s="39" t="s">
        <v>54</v>
      </c>
      <c r="B9" s="39" t="s">
        <v>72</v>
      </c>
      <c r="C9" s="40">
        <v>422981</v>
      </c>
      <c r="D9" s="40">
        <v>422981</v>
      </c>
      <c r="E9" s="40"/>
      <c r="F9" s="40"/>
      <c r="G9" s="26"/>
      <c r="H9" s="41"/>
    </row>
    <row r="10" spans="1:8" ht="57" customHeight="1">
      <c r="A10" s="39" t="s">
        <v>73</v>
      </c>
      <c r="B10" s="39" t="s">
        <v>74</v>
      </c>
      <c r="C10" s="40">
        <v>422981</v>
      </c>
      <c r="D10" s="40">
        <v>422981</v>
      </c>
      <c r="E10" s="40"/>
      <c r="F10" s="40"/>
      <c r="G10" s="26"/>
      <c r="H10" s="41"/>
    </row>
    <row r="11" spans="1:8" ht="37.5" customHeight="1">
      <c r="A11" s="39" t="s">
        <v>66</v>
      </c>
      <c r="B11" s="39" t="s">
        <v>67</v>
      </c>
      <c r="C11" s="40">
        <v>10200</v>
      </c>
      <c r="D11" s="40">
        <v>10200</v>
      </c>
      <c r="E11" s="40"/>
      <c r="F11" s="40"/>
      <c r="G11" s="26"/>
      <c r="H11" s="41"/>
    </row>
    <row r="12" spans="1:8" ht="37.5" customHeight="1">
      <c r="A12" s="39" t="s">
        <v>70</v>
      </c>
      <c r="B12" s="39" t="s">
        <v>71</v>
      </c>
      <c r="C12" s="40">
        <v>4000</v>
      </c>
      <c r="D12" s="40">
        <v>4000</v>
      </c>
      <c r="E12" s="40"/>
      <c r="F12" s="40"/>
      <c r="G12" s="26"/>
      <c r="H12" s="41"/>
    </row>
    <row r="13" spans="1:8" ht="37.5" customHeight="1">
      <c r="A13" s="39" t="s">
        <v>68</v>
      </c>
      <c r="B13" s="39" t="s">
        <v>69</v>
      </c>
      <c r="C13" s="40">
        <v>6200</v>
      </c>
      <c r="D13" s="40">
        <v>6200</v>
      </c>
      <c r="E13" s="40"/>
      <c r="F13" s="40"/>
      <c r="G13" s="26"/>
      <c r="H13" s="41"/>
    </row>
    <row r="14" spans="1:8" ht="37.5" customHeight="1">
      <c r="A14" s="39" t="s">
        <v>58</v>
      </c>
      <c r="B14" s="39" t="s">
        <v>59</v>
      </c>
      <c r="C14" s="40">
        <v>210146.46</v>
      </c>
      <c r="D14" s="40">
        <v>210146.46</v>
      </c>
      <c r="E14" s="40"/>
      <c r="F14" s="40"/>
      <c r="G14" s="26"/>
      <c r="H14" s="41"/>
    </row>
    <row r="15" spans="1:8" ht="37.5" customHeight="1">
      <c r="A15" s="39" t="s">
        <v>60</v>
      </c>
      <c r="B15" s="39" t="s">
        <v>61</v>
      </c>
      <c r="C15" s="40">
        <v>210146.46</v>
      </c>
      <c r="D15" s="40">
        <v>210146.46</v>
      </c>
      <c r="E15" s="40"/>
      <c r="F15" s="40"/>
      <c r="G15" s="26"/>
      <c r="H15" s="41"/>
    </row>
    <row r="16" spans="1:8" ht="57" customHeight="1">
      <c r="A16" s="39" t="s">
        <v>62</v>
      </c>
      <c r="B16" s="39" t="s">
        <v>63</v>
      </c>
      <c r="C16" s="40">
        <v>210146.46</v>
      </c>
      <c r="D16" s="40">
        <v>210146.46</v>
      </c>
      <c r="E16" s="40"/>
      <c r="F16" s="40"/>
      <c r="G16" s="26"/>
      <c r="H16" s="41"/>
    </row>
    <row r="17" spans="1:8" ht="37.5" customHeight="1">
      <c r="A17" s="39" t="s">
        <v>52</v>
      </c>
      <c r="B17" s="39" t="s">
        <v>53</v>
      </c>
      <c r="C17" s="40">
        <v>4722541.86</v>
      </c>
      <c r="D17" s="40">
        <v>4722541.86</v>
      </c>
      <c r="E17" s="40"/>
      <c r="F17" s="40"/>
      <c r="G17" s="26"/>
      <c r="H17" s="41"/>
    </row>
    <row r="18" spans="1:8" ht="37.5" customHeight="1">
      <c r="A18" s="39" t="s">
        <v>54</v>
      </c>
      <c r="B18" s="39" t="s">
        <v>55</v>
      </c>
      <c r="C18" s="40">
        <v>4722541.86</v>
      </c>
      <c r="D18" s="40">
        <v>4722541.86</v>
      </c>
      <c r="E18" s="40"/>
      <c r="F18" s="40"/>
      <c r="G18" s="26"/>
      <c r="H18" s="41"/>
    </row>
    <row r="19" spans="1:8" ht="37.5" customHeight="1">
      <c r="A19" s="39" t="s">
        <v>56</v>
      </c>
      <c r="B19" s="39" t="s">
        <v>57</v>
      </c>
      <c r="C19" s="40">
        <v>4722541.86</v>
      </c>
      <c r="D19" s="40">
        <v>4722541.86</v>
      </c>
      <c r="E19" s="40"/>
      <c r="F19" s="40"/>
      <c r="G19" s="26"/>
      <c r="H19" s="41"/>
    </row>
    <row r="20" spans="1:10" ht="21" customHeight="1">
      <c r="A20" s="43"/>
      <c r="B20" s="43"/>
      <c r="D20" s="43"/>
      <c r="E20" s="43"/>
      <c r="F20" s="43"/>
      <c r="G20" s="43"/>
      <c r="H20" s="43"/>
      <c r="I20" s="43"/>
      <c r="J20" s="43"/>
    </row>
    <row r="21" spans="1:10" ht="21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34" bottom="0.21" header="0.2" footer="0.17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3"/>
      <c r="B1" s="43"/>
      <c r="C1" s="43"/>
      <c r="D1" s="43"/>
      <c r="E1" s="43"/>
      <c r="F1" s="48"/>
      <c r="G1" s="43"/>
    </row>
    <row r="2" spans="1:7" ht="29.25" customHeight="1">
      <c r="A2" s="70" t="s">
        <v>84</v>
      </c>
      <c r="B2" s="70"/>
      <c r="C2" s="70"/>
      <c r="D2" s="70"/>
      <c r="E2" s="70"/>
      <c r="F2" s="70"/>
      <c r="G2" s="43"/>
    </row>
    <row r="3" spans="1:7" ht="17.25" customHeight="1">
      <c r="A3" s="16" t="s">
        <v>10</v>
      </c>
      <c r="B3" s="46"/>
      <c r="C3" s="46"/>
      <c r="D3" s="46"/>
      <c r="E3" s="46"/>
      <c r="F3" s="18" t="s">
        <v>11</v>
      </c>
      <c r="G3" s="43"/>
    </row>
    <row r="4" spans="1:7" ht="17.25" customHeight="1">
      <c r="A4" s="19" t="s">
        <v>12</v>
      </c>
      <c r="B4" s="47"/>
      <c r="C4" s="71" t="s">
        <v>85</v>
      </c>
      <c r="D4" s="71"/>
      <c r="E4" s="71"/>
      <c r="F4" s="71"/>
      <c r="G4" s="43"/>
    </row>
    <row r="5" spans="1:7" ht="17.25" customHeight="1">
      <c r="A5" s="19" t="s">
        <v>14</v>
      </c>
      <c r="B5" s="20" t="s">
        <v>15</v>
      </c>
      <c r="C5" s="21" t="s">
        <v>16</v>
      </c>
      <c r="D5" s="49" t="s">
        <v>37</v>
      </c>
      <c r="E5" s="21" t="s">
        <v>86</v>
      </c>
      <c r="F5" s="49" t="s">
        <v>87</v>
      </c>
      <c r="G5" s="43"/>
    </row>
    <row r="6" spans="1:7" ht="17.25" customHeight="1">
      <c r="A6" s="22" t="s">
        <v>88</v>
      </c>
      <c r="B6" s="23">
        <v>3787359</v>
      </c>
      <c r="C6" s="50" t="s">
        <v>89</v>
      </c>
      <c r="D6" s="51">
        <f>'财拨总表（引用）'!B7</f>
        <v>3787359</v>
      </c>
      <c r="E6" s="51">
        <f>'财拨总表（引用）'!C7</f>
        <v>3787359</v>
      </c>
      <c r="F6" s="51">
        <f>'财拨总表（引用）'!D7</f>
        <v>0</v>
      </c>
      <c r="G6" s="43"/>
    </row>
    <row r="7" spans="1:7" ht="17.25" customHeight="1">
      <c r="A7" s="22" t="s">
        <v>90</v>
      </c>
      <c r="B7" s="23">
        <v>3787359</v>
      </c>
      <c r="C7" s="52" t="str">
        <f>'财拨总表（引用）'!A8</f>
        <v>社会保障和就业支出</v>
      </c>
      <c r="D7" s="53">
        <f>'财拨总表（引用）'!B8</f>
        <v>433181</v>
      </c>
      <c r="E7" s="53">
        <f>'财拨总表（引用）'!C8</f>
        <v>433181</v>
      </c>
      <c r="F7" s="53">
        <f>'财拨总表（引用）'!D8</f>
        <v>0</v>
      </c>
      <c r="G7" s="43"/>
    </row>
    <row r="8" spans="1:7" ht="17.25" customHeight="1">
      <c r="A8" s="22" t="s">
        <v>91</v>
      </c>
      <c r="B8" s="23"/>
      <c r="C8" s="52" t="str">
        <f>'财拨总表（引用）'!A9</f>
        <v>卫生健康支出</v>
      </c>
      <c r="D8" s="53">
        <f>'财拨总表（引用）'!B9</f>
        <v>171921</v>
      </c>
      <c r="E8" s="53">
        <f>'财拨总表（引用）'!C9</f>
        <v>171921</v>
      </c>
      <c r="F8" s="53">
        <f>'财拨总表（引用）'!D9</f>
        <v>0</v>
      </c>
      <c r="G8" s="43"/>
    </row>
    <row r="9" spans="1:7" ht="17.25" customHeight="1">
      <c r="A9" s="22" t="s">
        <v>92</v>
      </c>
      <c r="B9" s="23"/>
      <c r="C9" s="52" t="str">
        <f>'财拨总表（引用）'!A10</f>
        <v>资源勘探信息等支出</v>
      </c>
      <c r="D9" s="53">
        <f>'财拨总表（引用）'!B10</f>
        <v>3182257</v>
      </c>
      <c r="E9" s="53">
        <f>'财拨总表（引用）'!C10</f>
        <v>3182257</v>
      </c>
      <c r="F9" s="53">
        <f>'财拨总表（引用）'!D10</f>
        <v>0</v>
      </c>
      <c r="G9" s="43"/>
    </row>
    <row r="10" spans="1:7" ht="17.25" customHeight="1">
      <c r="A10" s="22" t="s">
        <v>93</v>
      </c>
      <c r="B10" s="26"/>
      <c r="C10" s="66"/>
      <c r="D10" s="53">
        <v>0</v>
      </c>
      <c r="E10" s="53">
        <v>0</v>
      </c>
      <c r="F10" s="53">
        <v>0</v>
      </c>
      <c r="G10" s="43"/>
    </row>
    <row r="11" spans="1:7" ht="17.25" customHeight="1">
      <c r="A11" s="27" t="s">
        <v>94</v>
      </c>
      <c r="B11" s="26"/>
      <c r="C11" s="53" t="s">
        <v>95</v>
      </c>
      <c r="D11" s="53"/>
      <c r="E11" s="53"/>
      <c r="F11" s="26"/>
      <c r="G11" s="43"/>
    </row>
    <row r="12" spans="1:7" ht="17.25" customHeight="1">
      <c r="A12" s="46" t="s">
        <v>96</v>
      </c>
      <c r="B12" s="26"/>
      <c r="C12" s="53"/>
      <c r="D12" s="53"/>
      <c r="E12" s="53"/>
      <c r="F12" s="26"/>
      <c r="G12" s="43"/>
    </row>
    <row r="13" spans="1:7" ht="17.25" customHeight="1">
      <c r="A13" s="27" t="s">
        <v>97</v>
      </c>
      <c r="B13" s="51"/>
      <c r="C13" s="53"/>
      <c r="D13" s="53"/>
      <c r="E13" s="53"/>
      <c r="F13" s="26"/>
      <c r="G13" s="43"/>
    </row>
    <row r="14" spans="1:7" ht="17.25" customHeight="1">
      <c r="A14" s="27"/>
      <c r="B14" s="26"/>
      <c r="C14" s="53"/>
      <c r="D14" s="53"/>
      <c r="E14" s="53"/>
      <c r="F14" s="26"/>
      <c r="G14" s="43"/>
    </row>
    <row r="15" spans="1:7" ht="17.25" customHeight="1">
      <c r="A15" s="27"/>
      <c r="B15" s="26"/>
      <c r="C15" s="53"/>
      <c r="D15" s="53"/>
      <c r="E15" s="53"/>
      <c r="F15" s="26"/>
      <c r="G15" s="43"/>
    </row>
    <row r="16" spans="1:7" ht="17.25" customHeight="1">
      <c r="A16" s="28" t="s">
        <v>32</v>
      </c>
      <c r="B16" s="51">
        <f>B6</f>
        <v>3787359</v>
      </c>
      <c r="C16" s="28" t="s">
        <v>33</v>
      </c>
      <c r="D16" s="51">
        <f>'财拨总表（引用）'!B7</f>
        <v>3787359</v>
      </c>
      <c r="E16" s="51">
        <f>'财拨总表（引用）'!C7</f>
        <v>3787359</v>
      </c>
      <c r="F16" s="51">
        <f>'财拨总表（引用）'!D7</f>
        <v>0</v>
      </c>
      <c r="G16" s="4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ht="15"/>
    <row r="34" ht="15"/>
    <row r="35" ht="15"/>
    <row r="36" ht="15"/>
    <row r="37" ht="15"/>
    <row r="38" ht="15"/>
    <row r="39" ht="15"/>
    <row r="40" ht="15"/>
    <row r="41" ht="15"/>
    <row r="42" ht="15">
      <c r="AF42" s="3"/>
    </row>
    <row r="43" ht="15">
      <c r="AD43" s="3"/>
    </row>
    <row r="44" spans="31:32" ht="15">
      <c r="AE44" s="3"/>
      <c r="AF44" s="3"/>
    </row>
    <row r="45" spans="32:33" ht="15">
      <c r="AF45" s="3"/>
      <c r="AG45" s="3"/>
    </row>
    <row r="46" ht="15">
      <c r="AG46" s="54" t="s">
        <v>98</v>
      </c>
    </row>
    <row r="47" ht="15"/>
    <row r="48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ht="15"/>
    <row r="82" ht="15"/>
    <row r="83" ht="15">
      <c r="Z83" s="3"/>
    </row>
    <row r="84" spans="23:26" ht="15">
      <c r="W84" s="3"/>
      <c r="X84" s="3"/>
      <c r="Y84" s="3"/>
      <c r="Z84" s="54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7">
      <selection activeCell="H16" sqref="H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3"/>
      <c r="B1" s="43"/>
      <c r="C1" s="43"/>
      <c r="D1" s="43"/>
      <c r="E1" s="43"/>
      <c r="F1" s="43"/>
      <c r="G1" s="43"/>
    </row>
    <row r="2" spans="1:7" ht="29.25" customHeight="1">
      <c r="A2" s="77" t="s">
        <v>99</v>
      </c>
      <c r="B2" s="77"/>
      <c r="C2" s="77"/>
      <c r="D2" s="77"/>
      <c r="E2" s="77"/>
      <c r="F2" s="55"/>
      <c r="G2" s="55"/>
    </row>
    <row r="3" spans="1:7" ht="21" customHeight="1">
      <c r="A3" s="16" t="s">
        <v>10</v>
      </c>
      <c r="B3" s="46"/>
      <c r="C3" s="46"/>
      <c r="D3" s="46"/>
      <c r="E3" s="18" t="s">
        <v>11</v>
      </c>
      <c r="F3" s="43"/>
      <c r="G3" s="43"/>
    </row>
    <row r="4" spans="1:7" ht="17.25" customHeight="1">
      <c r="A4" s="71" t="s">
        <v>76</v>
      </c>
      <c r="B4" s="71"/>
      <c r="C4" s="71" t="s">
        <v>100</v>
      </c>
      <c r="D4" s="71"/>
      <c r="E4" s="71"/>
      <c r="F4" s="43"/>
      <c r="G4" s="43"/>
    </row>
    <row r="5" spans="1:7" ht="21" customHeight="1">
      <c r="A5" s="19" t="s">
        <v>82</v>
      </c>
      <c r="B5" s="19" t="s">
        <v>83</v>
      </c>
      <c r="C5" s="19" t="s">
        <v>37</v>
      </c>
      <c r="D5" s="19" t="s">
        <v>77</v>
      </c>
      <c r="E5" s="19" t="s">
        <v>78</v>
      </c>
      <c r="F5" s="43"/>
      <c r="G5" s="43"/>
    </row>
    <row r="6" spans="1:7" ht="21" customHeight="1">
      <c r="A6" s="20" t="s">
        <v>51</v>
      </c>
      <c r="B6" s="20" t="s">
        <v>51</v>
      </c>
      <c r="C6" s="38">
        <v>1</v>
      </c>
      <c r="D6" s="38">
        <f>C6+1</f>
        <v>2</v>
      </c>
      <c r="E6" s="38">
        <f>D6+1</f>
        <v>3</v>
      </c>
      <c r="F6" s="43"/>
      <c r="G6" s="43"/>
    </row>
    <row r="7" spans="1:7" ht="18.75" customHeight="1">
      <c r="A7" s="39" t="s">
        <v>0</v>
      </c>
      <c r="B7" s="39" t="s">
        <v>37</v>
      </c>
      <c r="C7" s="40">
        <v>3787359</v>
      </c>
      <c r="D7" s="40">
        <v>3787359</v>
      </c>
      <c r="E7" s="26"/>
      <c r="F7" s="43"/>
      <c r="G7" s="43"/>
    </row>
    <row r="8" spans="1:5" ht="28.5" customHeight="1">
      <c r="A8" s="39" t="s">
        <v>64</v>
      </c>
      <c r="B8" s="39" t="s">
        <v>65</v>
      </c>
      <c r="C8" s="40">
        <v>433181</v>
      </c>
      <c r="D8" s="40">
        <v>433181</v>
      </c>
      <c r="E8" s="26"/>
    </row>
    <row r="9" spans="1:5" ht="28.5" customHeight="1">
      <c r="A9" s="39" t="s">
        <v>54</v>
      </c>
      <c r="B9" s="39" t="s">
        <v>72</v>
      </c>
      <c r="C9" s="40">
        <v>422981</v>
      </c>
      <c r="D9" s="40">
        <v>422981</v>
      </c>
      <c r="E9" s="26"/>
    </row>
    <row r="10" spans="1:5" ht="28.5" customHeight="1">
      <c r="A10" s="39" t="s">
        <v>73</v>
      </c>
      <c r="B10" s="39" t="s">
        <v>74</v>
      </c>
      <c r="C10" s="40">
        <v>422981</v>
      </c>
      <c r="D10" s="40">
        <v>422981</v>
      </c>
      <c r="E10" s="26"/>
    </row>
    <row r="11" spans="1:5" ht="28.5" customHeight="1">
      <c r="A11" s="39" t="s">
        <v>66</v>
      </c>
      <c r="B11" s="39" t="s">
        <v>67</v>
      </c>
      <c r="C11" s="40">
        <v>10200</v>
      </c>
      <c r="D11" s="40">
        <v>10200</v>
      </c>
      <c r="E11" s="26"/>
    </row>
    <row r="12" spans="1:5" ht="28.5" customHeight="1">
      <c r="A12" s="39" t="s">
        <v>70</v>
      </c>
      <c r="B12" s="39" t="s">
        <v>71</v>
      </c>
      <c r="C12" s="40">
        <v>4000</v>
      </c>
      <c r="D12" s="40">
        <v>4000</v>
      </c>
      <c r="E12" s="26"/>
    </row>
    <row r="13" spans="1:5" ht="28.5" customHeight="1">
      <c r="A13" s="39" t="s">
        <v>68</v>
      </c>
      <c r="B13" s="39" t="s">
        <v>69</v>
      </c>
      <c r="C13" s="40">
        <v>6200</v>
      </c>
      <c r="D13" s="40">
        <v>6200</v>
      </c>
      <c r="E13" s="26"/>
    </row>
    <row r="14" spans="1:5" ht="28.5" customHeight="1">
      <c r="A14" s="39" t="s">
        <v>58</v>
      </c>
      <c r="B14" s="39" t="s">
        <v>59</v>
      </c>
      <c r="C14" s="40">
        <v>171921</v>
      </c>
      <c r="D14" s="40">
        <v>171921</v>
      </c>
      <c r="E14" s="26"/>
    </row>
    <row r="15" spans="1:5" ht="28.5" customHeight="1">
      <c r="A15" s="39" t="s">
        <v>60</v>
      </c>
      <c r="B15" s="39" t="s">
        <v>61</v>
      </c>
      <c r="C15" s="40">
        <v>171921</v>
      </c>
      <c r="D15" s="40">
        <v>171921</v>
      </c>
      <c r="E15" s="26"/>
    </row>
    <row r="16" spans="1:5" ht="28.5" customHeight="1">
      <c r="A16" s="39" t="s">
        <v>62</v>
      </c>
      <c r="B16" s="39" t="s">
        <v>63</v>
      </c>
      <c r="C16" s="40">
        <v>171921</v>
      </c>
      <c r="D16" s="40">
        <v>171921</v>
      </c>
      <c r="E16" s="26"/>
    </row>
    <row r="17" spans="1:5" ht="28.5" customHeight="1">
      <c r="A17" s="39" t="s">
        <v>52</v>
      </c>
      <c r="B17" s="39" t="s">
        <v>53</v>
      </c>
      <c r="C17" s="40">
        <v>3182257</v>
      </c>
      <c r="D17" s="40">
        <v>3182257</v>
      </c>
      <c r="E17" s="26"/>
    </row>
    <row r="18" spans="1:5" ht="28.5" customHeight="1">
      <c r="A18" s="39" t="s">
        <v>54</v>
      </c>
      <c r="B18" s="39" t="s">
        <v>55</v>
      </c>
      <c r="C18" s="40">
        <v>3182257</v>
      </c>
      <c r="D18" s="40">
        <v>3182257</v>
      </c>
      <c r="E18" s="26"/>
    </row>
    <row r="19" spans="1:5" ht="28.5" customHeight="1">
      <c r="A19" s="39" t="s">
        <v>56</v>
      </c>
      <c r="B19" s="39" t="s">
        <v>57</v>
      </c>
      <c r="C19" s="40">
        <v>3182257</v>
      </c>
      <c r="D19" s="40">
        <v>3182257</v>
      </c>
      <c r="E19" s="26"/>
    </row>
    <row r="20" spans="1:7" ht="21" customHeight="1">
      <c r="A20" s="43"/>
      <c r="B20" s="43"/>
      <c r="C20" s="43"/>
      <c r="D20" s="43"/>
      <c r="E20" s="43"/>
      <c r="F20" s="43"/>
      <c r="G20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36">
      <selection activeCell="H16" sqref="H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3"/>
      <c r="B1" s="43"/>
      <c r="C1" s="43"/>
      <c r="D1" s="43"/>
      <c r="E1" s="43"/>
      <c r="F1" s="43"/>
      <c r="G1" s="43"/>
    </row>
    <row r="2" spans="1:7" ht="29.25" customHeight="1">
      <c r="A2" s="77" t="s">
        <v>101</v>
      </c>
      <c r="B2" s="77"/>
      <c r="C2" s="77"/>
      <c r="D2" s="77"/>
      <c r="E2" s="77"/>
      <c r="F2" s="55"/>
      <c r="G2" s="55"/>
    </row>
    <row r="3" spans="1:7" ht="21" customHeight="1">
      <c r="A3" s="16" t="s">
        <v>10</v>
      </c>
      <c r="B3" s="46"/>
      <c r="C3" s="46"/>
      <c r="D3" s="46"/>
      <c r="E3" s="18" t="s">
        <v>11</v>
      </c>
      <c r="F3" s="43"/>
      <c r="G3" s="43"/>
    </row>
    <row r="4" spans="1:7" ht="17.25" customHeight="1">
      <c r="A4" s="71" t="s">
        <v>102</v>
      </c>
      <c r="B4" s="71"/>
      <c r="C4" s="71" t="s">
        <v>103</v>
      </c>
      <c r="D4" s="71"/>
      <c r="E4" s="71"/>
      <c r="F4" s="43"/>
      <c r="G4" s="43"/>
    </row>
    <row r="5" spans="1:7" ht="21" customHeight="1">
      <c r="A5" s="19" t="s">
        <v>82</v>
      </c>
      <c r="B5" s="47" t="s">
        <v>83</v>
      </c>
      <c r="C5" s="21" t="s">
        <v>37</v>
      </c>
      <c r="D5" s="21" t="s">
        <v>104</v>
      </c>
      <c r="E5" s="21" t="s">
        <v>105</v>
      </c>
      <c r="F5" s="43"/>
      <c r="G5" s="43"/>
    </row>
    <row r="6" spans="1:7" ht="21" customHeight="1">
      <c r="A6" s="20" t="s">
        <v>51</v>
      </c>
      <c r="B6" s="20" t="s">
        <v>51</v>
      </c>
      <c r="C6" s="38">
        <v>1</v>
      </c>
      <c r="D6" s="38">
        <f>C6+1</f>
        <v>2</v>
      </c>
      <c r="E6" s="38">
        <f>D6+1</f>
        <v>3</v>
      </c>
      <c r="F6" s="43"/>
      <c r="G6" s="43"/>
    </row>
    <row r="7" spans="1:8" ht="18.75" customHeight="1">
      <c r="A7" s="39" t="s">
        <v>0</v>
      </c>
      <c r="B7" s="39" t="s">
        <v>37</v>
      </c>
      <c r="C7" s="40">
        <v>3787359</v>
      </c>
      <c r="D7" s="40">
        <v>2898542.95</v>
      </c>
      <c r="E7" s="26">
        <v>888816.05</v>
      </c>
      <c r="F7" s="56"/>
      <c r="G7" s="56"/>
      <c r="H7" s="3"/>
    </row>
    <row r="8" spans="1:5" ht="18.75" customHeight="1">
      <c r="A8" s="39"/>
      <c r="B8" s="39" t="s">
        <v>106</v>
      </c>
      <c r="C8" s="40">
        <v>2766030.95</v>
      </c>
      <c r="D8" s="40">
        <v>2766030.95</v>
      </c>
      <c r="E8" s="26"/>
    </row>
    <row r="9" spans="1:5" ht="18.75" customHeight="1">
      <c r="A9" s="39" t="s">
        <v>107</v>
      </c>
      <c r="B9" s="39" t="s">
        <v>108</v>
      </c>
      <c r="C9" s="40">
        <v>587820</v>
      </c>
      <c r="D9" s="40">
        <v>587820</v>
      </c>
      <c r="E9" s="26"/>
    </row>
    <row r="10" spans="1:5" ht="37.5" customHeight="1">
      <c r="A10" s="39" t="s">
        <v>109</v>
      </c>
      <c r="B10" s="39" t="s">
        <v>110</v>
      </c>
      <c r="C10" s="40">
        <v>306300</v>
      </c>
      <c r="D10" s="40">
        <v>306300</v>
      </c>
      <c r="E10" s="26"/>
    </row>
    <row r="11" spans="1:5" ht="18.75" customHeight="1">
      <c r="A11" s="39" t="s">
        <v>111</v>
      </c>
      <c r="B11" s="39" t="s">
        <v>112</v>
      </c>
      <c r="C11" s="40">
        <v>348985</v>
      </c>
      <c r="D11" s="40">
        <v>348985</v>
      </c>
      <c r="E11" s="26"/>
    </row>
    <row r="12" spans="1:5" ht="37.5" customHeight="1">
      <c r="A12" s="39" t="s">
        <v>113</v>
      </c>
      <c r="B12" s="39" t="s">
        <v>114</v>
      </c>
      <c r="C12" s="40">
        <v>136800</v>
      </c>
      <c r="D12" s="40">
        <v>136800</v>
      </c>
      <c r="E12" s="26"/>
    </row>
    <row r="13" spans="1:5" ht="27" customHeight="1">
      <c r="A13" s="39" t="s">
        <v>115</v>
      </c>
      <c r="B13" s="39" t="s">
        <v>116</v>
      </c>
      <c r="C13" s="40">
        <v>422981</v>
      </c>
      <c r="D13" s="40">
        <v>422981</v>
      </c>
      <c r="E13" s="26"/>
    </row>
    <row r="14" spans="1:5" ht="27" customHeight="1">
      <c r="A14" s="39" t="s">
        <v>117</v>
      </c>
      <c r="B14" s="39" t="s">
        <v>118</v>
      </c>
      <c r="C14" s="40">
        <v>171921</v>
      </c>
      <c r="D14" s="40">
        <v>171921</v>
      </c>
      <c r="E14" s="26"/>
    </row>
    <row r="15" spans="1:5" ht="27" customHeight="1">
      <c r="A15" s="39" t="s">
        <v>119</v>
      </c>
      <c r="B15" s="39" t="s">
        <v>120</v>
      </c>
      <c r="C15" s="40">
        <v>4000</v>
      </c>
      <c r="D15" s="40">
        <v>4000</v>
      </c>
      <c r="E15" s="26"/>
    </row>
    <row r="16" spans="1:5" ht="27" customHeight="1">
      <c r="A16" s="39" t="s">
        <v>121</v>
      </c>
      <c r="B16" s="39" t="s">
        <v>122</v>
      </c>
      <c r="C16" s="40">
        <v>6200</v>
      </c>
      <c r="D16" s="40">
        <v>6200</v>
      </c>
      <c r="E16" s="26"/>
    </row>
    <row r="17" spans="1:5" ht="27" customHeight="1">
      <c r="A17" s="39" t="s">
        <v>123</v>
      </c>
      <c r="B17" s="39" t="s">
        <v>124</v>
      </c>
      <c r="C17" s="40">
        <v>79676</v>
      </c>
      <c r="D17" s="40">
        <v>79676</v>
      </c>
      <c r="E17" s="26"/>
    </row>
    <row r="18" spans="1:5" ht="27" customHeight="1">
      <c r="A18" s="39" t="s">
        <v>125</v>
      </c>
      <c r="B18" s="39" t="s">
        <v>126</v>
      </c>
      <c r="C18" s="40">
        <v>200000</v>
      </c>
      <c r="D18" s="40">
        <v>200000</v>
      </c>
      <c r="E18" s="26"/>
    </row>
    <row r="19" spans="1:5" ht="27" customHeight="1">
      <c r="A19" s="39" t="s">
        <v>127</v>
      </c>
      <c r="B19" s="39" t="s">
        <v>128</v>
      </c>
      <c r="C19" s="40">
        <v>501347.95</v>
      </c>
      <c r="D19" s="40">
        <v>501347.95</v>
      </c>
      <c r="E19" s="26"/>
    </row>
    <row r="20" spans="1:5" ht="27" customHeight="1">
      <c r="A20" s="39"/>
      <c r="B20" s="39" t="s">
        <v>129</v>
      </c>
      <c r="C20" s="40">
        <v>858816.05</v>
      </c>
      <c r="D20" s="40"/>
      <c r="E20" s="26">
        <v>858816.05</v>
      </c>
    </row>
    <row r="21" spans="1:5" ht="27" customHeight="1">
      <c r="A21" s="39" t="s">
        <v>130</v>
      </c>
      <c r="B21" s="39" t="s">
        <v>131</v>
      </c>
      <c r="C21" s="40">
        <v>21153.71</v>
      </c>
      <c r="D21" s="40"/>
      <c r="E21" s="26">
        <v>21153.71</v>
      </c>
    </row>
    <row r="22" spans="1:5" ht="27" customHeight="1">
      <c r="A22" s="39" t="s">
        <v>132</v>
      </c>
      <c r="B22" s="39" t="s">
        <v>133</v>
      </c>
      <c r="C22" s="40">
        <v>10000</v>
      </c>
      <c r="D22" s="40"/>
      <c r="E22" s="26">
        <v>10000</v>
      </c>
    </row>
    <row r="23" spans="1:5" ht="27" customHeight="1">
      <c r="A23" s="39" t="s">
        <v>134</v>
      </c>
      <c r="B23" s="39" t="s">
        <v>135</v>
      </c>
      <c r="C23" s="40">
        <v>1000</v>
      </c>
      <c r="D23" s="40"/>
      <c r="E23" s="26">
        <v>1000</v>
      </c>
    </row>
    <row r="24" spans="1:5" ht="27" customHeight="1">
      <c r="A24" s="39" t="s">
        <v>136</v>
      </c>
      <c r="B24" s="39" t="s">
        <v>137</v>
      </c>
      <c r="C24" s="40">
        <v>8601</v>
      </c>
      <c r="D24" s="40"/>
      <c r="E24" s="26">
        <v>8601</v>
      </c>
    </row>
    <row r="25" spans="1:5" ht="27" customHeight="1">
      <c r="A25" s="39" t="s">
        <v>138</v>
      </c>
      <c r="B25" s="39" t="s">
        <v>139</v>
      </c>
      <c r="C25" s="40">
        <v>12000</v>
      </c>
      <c r="D25" s="40"/>
      <c r="E25" s="26">
        <v>12000</v>
      </c>
    </row>
    <row r="26" spans="1:5" ht="27" customHeight="1">
      <c r="A26" s="39" t="s">
        <v>140</v>
      </c>
      <c r="B26" s="39" t="s">
        <v>141</v>
      </c>
      <c r="C26" s="40">
        <v>92000</v>
      </c>
      <c r="D26" s="40"/>
      <c r="E26" s="26">
        <v>92000</v>
      </c>
    </row>
    <row r="27" spans="1:5" ht="27" customHeight="1">
      <c r="A27" s="39" t="s">
        <v>142</v>
      </c>
      <c r="B27" s="39" t="s">
        <v>143</v>
      </c>
      <c r="C27" s="40">
        <v>39200</v>
      </c>
      <c r="D27" s="40"/>
      <c r="E27" s="26">
        <v>39200</v>
      </c>
    </row>
    <row r="28" spans="1:5" ht="27" customHeight="1">
      <c r="A28" s="39" t="s">
        <v>144</v>
      </c>
      <c r="B28" s="39" t="s">
        <v>145</v>
      </c>
      <c r="C28" s="40">
        <v>155200</v>
      </c>
      <c r="D28" s="40"/>
      <c r="E28" s="26">
        <v>155200</v>
      </c>
    </row>
    <row r="29" spans="1:5" ht="27" customHeight="1">
      <c r="A29" s="39" t="s">
        <v>146</v>
      </c>
      <c r="B29" s="39" t="s">
        <v>147</v>
      </c>
      <c r="C29" s="40">
        <v>11600</v>
      </c>
      <c r="D29" s="40"/>
      <c r="E29" s="26">
        <v>11600</v>
      </c>
    </row>
    <row r="30" spans="1:5" ht="27" customHeight="1">
      <c r="A30" s="39" t="s">
        <v>148</v>
      </c>
      <c r="B30" s="39" t="s">
        <v>149</v>
      </c>
      <c r="C30" s="40">
        <v>2000</v>
      </c>
      <c r="D30" s="40"/>
      <c r="E30" s="26">
        <v>2000</v>
      </c>
    </row>
    <row r="31" spans="1:5" ht="27" customHeight="1">
      <c r="A31" s="39" t="s">
        <v>150</v>
      </c>
      <c r="B31" s="39" t="s">
        <v>151</v>
      </c>
      <c r="C31" s="40">
        <v>108523</v>
      </c>
      <c r="D31" s="40"/>
      <c r="E31" s="26">
        <v>108523</v>
      </c>
    </row>
    <row r="32" spans="1:5" ht="27" customHeight="1">
      <c r="A32" s="39" t="s">
        <v>152</v>
      </c>
      <c r="B32" s="39" t="s">
        <v>153</v>
      </c>
      <c r="C32" s="40">
        <v>10000</v>
      </c>
      <c r="D32" s="40"/>
      <c r="E32" s="26">
        <v>10000</v>
      </c>
    </row>
    <row r="33" spans="1:5" ht="27" customHeight="1">
      <c r="A33" s="39" t="s">
        <v>154</v>
      </c>
      <c r="B33" s="39" t="s">
        <v>155</v>
      </c>
      <c r="C33" s="40">
        <v>100000</v>
      </c>
      <c r="D33" s="40"/>
      <c r="E33" s="26">
        <v>100000</v>
      </c>
    </row>
    <row r="34" spans="1:5" ht="27" customHeight="1">
      <c r="A34" s="39" t="s">
        <v>156</v>
      </c>
      <c r="B34" s="39" t="s">
        <v>157</v>
      </c>
      <c r="C34" s="40">
        <v>20000</v>
      </c>
      <c r="D34" s="40"/>
      <c r="E34" s="26">
        <v>20000</v>
      </c>
    </row>
    <row r="35" spans="1:5" ht="27" customHeight="1">
      <c r="A35" s="39" t="s">
        <v>158</v>
      </c>
      <c r="B35" s="39" t="s">
        <v>159</v>
      </c>
      <c r="C35" s="40">
        <v>127800</v>
      </c>
      <c r="D35" s="40"/>
      <c r="E35" s="26">
        <v>127800</v>
      </c>
    </row>
    <row r="36" spans="1:5" ht="27" customHeight="1">
      <c r="A36" s="39" t="s">
        <v>160</v>
      </c>
      <c r="B36" s="39" t="s">
        <v>161</v>
      </c>
      <c r="C36" s="40">
        <v>2400</v>
      </c>
      <c r="D36" s="40"/>
      <c r="E36" s="26">
        <v>2400</v>
      </c>
    </row>
    <row r="37" spans="1:5" ht="27" customHeight="1">
      <c r="A37" s="39" t="s">
        <v>162</v>
      </c>
      <c r="B37" s="39" t="s">
        <v>163</v>
      </c>
      <c r="C37" s="40">
        <v>137338.34</v>
      </c>
      <c r="D37" s="40"/>
      <c r="E37" s="26">
        <v>137338.34</v>
      </c>
    </row>
    <row r="38" spans="1:5" ht="27" customHeight="1">
      <c r="A38" s="39"/>
      <c r="B38" s="39" t="s">
        <v>164</v>
      </c>
      <c r="C38" s="40">
        <v>132512</v>
      </c>
      <c r="D38" s="40">
        <v>132512</v>
      </c>
      <c r="E38" s="26"/>
    </row>
    <row r="39" spans="1:5" ht="27" customHeight="1">
      <c r="A39" s="39" t="s">
        <v>165</v>
      </c>
      <c r="B39" s="39" t="s">
        <v>166</v>
      </c>
      <c r="C39" s="40">
        <v>50112</v>
      </c>
      <c r="D39" s="40">
        <v>50112</v>
      </c>
      <c r="E39" s="26"/>
    </row>
    <row r="40" spans="1:5" ht="27" customHeight="1">
      <c r="A40" s="39" t="s">
        <v>167</v>
      </c>
      <c r="B40" s="39" t="s">
        <v>168</v>
      </c>
      <c r="C40" s="40">
        <v>18000</v>
      </c>
      <c r="D40" s="40">
        <v>18000</v>
      </c>
      <c r="E40" s="26"/>
    </row>
    <row r="41" spans="1:5" ht="27" customHeight="1">
      <c r="A41" s="39" t="s">
        <v>169</v>
      </c>
      <c r="B41" s="39" t="s">
        <v>170</v>
      </c>
      <c r="C41" s="40">
        <v>14400</v>
      </c>
      <c r="D41" s="40">
        <v>14400</v>
      </c>
      <c r="E41" s="26"/>
    </row>
    <row r="42" spans="1:5" ht="27" customHeight="1">
      <c r="A42" s="39" t="s">
        <v>171</v>
      </c>
      <c r="B42" s="39" t="s">
        <v>172</v>
      </c>
      <c r="C42" s="40">
        <v>50000</v>
      </c>
      <c r="D42" s="40">
        <v>50000</v>
      </c>
      <c r="E42" s="26"/>
    </row>
    <row r="43" spans="1:5" ht="27" customHeight="1">
      <c r="A43" s="39"/>
      <c r="B43" s="39" t="s">
        <v>173</v>
      </c>
      <c r="C43" s="40">
        <v>30000</v>
      </c>
      <c r="D43" s="40"/>
      <c r="E43" s="26">
        <v>30000</v>
      </c>
    </row>
    <row r="44" spans="1:5" ht="27" customHeight="1">
      <c r="A44" s="39" t="s">
        <v>174</v>
      </c>
      <c r="B44" s="39" t="s">
        <v>175</v>
      </c>
      <c r="C44" s="40">
        <v>30000</v>
      </c>
      <c r="D44" s="40"/>
      <c r="E44" s="26">
        <v>30000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57"/>
    </row>
    <row r="2" spans="1:7" ht="30" customHeight="1">
      <c r="A2" s="77" t="s">
        <v>176</v>
      </c>
      <c r="B2" s="77"/>
      <c r="C2" s="77"/>
      <c r="D2" s="77"/>
      <c r="E2" s="77"/>
      <c r="F2" s="77"/>
      <c r="G2" s="77"/>
    </row>
    <row r="3" spans="1:7" ht="18" customHeight="1">
      <c r="A3" s="35" t="s">
        <v>10</v>
      </c>
      <c r="B3" s="35"/>
      <c r="C3" s="35"/>
      <c r="D3" s="36"/>
      <c r="E3" s="36"/>
      <c r="F3" s="36"/>
      <c r="G3" s="18" t="s">
        <v>11</v>
      </c>
    </row>
    <row r="4" spans="1:7" ht="31.5" customHeight="1">
      <c r="A4" s="20" t="s">
        <v>177</v>
      </c>
      <c r="B4" s="20" t="s">
        <v>178</v>
      </c>
      <c r="C4" s="20" t="s">
        <v>37</v>
      </c>
      <c r="D4" s="58" t="s">
        <v>179</v>
      </c>
      <c r="E4" s="20" t="s">
        <v>180</v>
      </c>
      <c r="F4" s="59" t="s">
        <v>181</v>
      </c>
      <c r="G4" s="20" t="s">
        <v>182</v>
      </c>
    </row>
    <row r="5" spans="1:7" ht="21.75" customHeight="1">
      <c r="A5" s="60" t="s">
        <v>51</v>
      </c>
      <c r="B5" s="60" t="s">
        <v>51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37.5" customHeight="1">
      <c r="A6" s="39" t="s">
        <v>0</v>
      </c>
      <c r="B6" s="39" t="s">
        <v>37</v>
      </c>
      <c r="C6" s="40">
        <v>186000</v>
      </c>
      <c r="D6" s="40"/>
      <c r="E6" s="40">
        <v>186000</v>
      </c>
      <c r="F6" s="26"/>
      <c r="G6" s="26"/>
    </row>
    <row r="7" spans="1:7" ht="37.5" customHeight="1">
      <c r="A7" s="39" t="s">
        <v>183</v>
      </c>
      <c r="B7" s="39" t="s">
        <v>184</v>
      </c>
      <c r="C7" s="40">
        <v>186000</v>
      </c>
      <c r="D7" s="40"/>
      <c r="E7" s="40">
        <v>186000</v>
      </c>
      <c r="F7" s="26"/>
      <c r="G7" s="26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3"/>
      <c r="B1" s="43"/>
      <c r="C1" s="43"/>
      <c r="D1" s="43"/>
      <c r="E1" s="43"/>
      <c r="F1" s="43"/>
      <c r="G1" s="43"/>
    </row>
    <row r="2" spans="1:7" ht="29.25" customHeight="1">
      <c r="A2" s="77" t="s">
        <v>185</v>
      </c>
      <c r="B2" s="77"/>
      <c r="C2" s="77"/>
      <c r="D2" s="77"/>
      <c r="E2" s="77"/>
      <c r="F2" s="55"/>
      <c r="G2" s="55"/>
    </row>
    <row r="3" spans="1:7" ht="21" customHeight="1">
      <c r="A3" s="16" t="s">
        <v>10</v>
      </c>
      <c r="B3" s="46"/>
      <c r="C3" s="46"/>
      <c r="D3" s="46"/>
      <c r="E3" s="18" t="s">
        <v>11</v>
      </c>
      <c r="F3" s="43"/>
      <c r="G3" s="43"/>
    </row>
    <row r="4" spans="1:7" ht="17.25" customHeight="1">
      <c r="A4" s="71" t="s">
        <v>76</v>
      </c>
      <c r="B4" s="71"/>
      <c r="C4" s="71" t="s">
        <v>100</v>
      </c>
      <c r="D4" s="71"/>
      <c r="E4" s="71"/>
      <c r="F4" s="43"/>
      <c r="G4" s="43"/>
    </row>
    <row r="5" spans="1:7" ht="21" customHeight="1">
      <c r="A5" s="19" t="s">
        <v>82</v>
      </c>
      <c r="B5" s="47" t="s">
        <v>83</v>
      </c>
      <c r="C5" s="21" t="s">
        <v>37</v>
      </c>
      <c r="D5" s="21" t="s">
        <v>77</v>
      </c>
      <c r="E5" s="21" t="s">
        <v>78</v>
      </c>
      <c r="F5" s="43"/>
      <c r="G5" s="43"/>
    </row>
    <row r="6" spans="1:8" ht="21" customHeight="1">
      <c r="A6" s="20" t="s">
        <v>51</v>
      </c>
      <c r="B6" s="20" t="s">
        <v>51</v>
      </c>
      <c r="C6" s="38">
        <v>1</v>
      </c>
      <c r="D6" s="38">
        <f>C6+1</f>
        <v>2</v>
      </c>
      <c r="E6" s="38">
        <f>D6+1</f>
        <v>3</v>
      </c>
      <c r="F6" s="43"/>
      <c r="G6" s="43"/>
      <c r="H6" s="3"/>
    </row>
    <row r="7" spans="1:7" ht="18.75" customHeight="1">
      <c r="A7" s="39"/>
      <c r="B7" s="39"/>
      <c r="C7" s="26"/>
      <c r="D7" s="40"/>
      <c r="E7" s="26"/>
      <c r="F7" s="43"/>
      <c r="G7" s="4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2019-04-08T02:49:20Z</cp:lastPrinted>
  <dcterms:created xsi:type="dcterms:W3CDTF">2019-04-04T02:52:57Z</dcterms:created>
  <dcterms:modified xsi:type="dcterms:W3CDTF">2019-04-08T02:53:22Z</dcterms:modified>
  <cp:category/>
  <cp:version/>
  <cp:contentType/>
  <cp:contentStatus/>
</cp:coreProperties>
</file>