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<sst xmlns="http://schemas.openxmlformats.org/spreadsheetml/2006/main" count="319" uniqueCount="190">
  <si>
    <t>总计</t>
  </si>
  <si>
    <t>2021年部门预算表</t>
  </si>
  <si>
    <t>部门名称：</t>
  </si>
  <si>
    <t>赣州市南康区工业和信息化局</t>
  </si>
  <si>
    <t>编制日期：</t>
  </si>
  <si>
    <t>2021年1月19日</t>
  </si>
  <si>
    <t>编制单位：</t>
  </si>
  <si>
    <t>单位负责人签章：</t>
  </si>
  <si>
    <t>欧阳效桂</t>
  </si>
  <si>
    <t>财务负责人签章：</t>
  </si>
  <si>
    <t>龙剑</t>
  </si>
  <si>
    <t>制表人签章：</t>
  </si>
  <si>
    <t>曹玉凤</t>
  </si>
  <si>
    <t>收支预算总表</t>
  </si>
  <si>
    <t>填报单位:409001赣州市南康区工业和信息化局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</si>
  <si>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</si>
  <si>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</si>
  <si>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</si>
  <si>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</si>
  <si>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</si>
  <si>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</si>
  <si>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</si>
  <si>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</si>
  <si>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</si>
  <si>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</si>
  <si>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</si>
  <si>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</si>
  <si>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</si>
  <si>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</si>
  <si>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</si>
  <si>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</si>
  <si>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</si>
  <si>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</si>
  <si>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</si>
  <si>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</si>
  <si>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</si>
  <si>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</si>
  <si>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</si>
  <si>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</si>
  <si>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</si>
  <si>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</si>
  <si>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</si>
  <si>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</si>
  <si>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</si>
  <si>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</si>
  <si>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</si>
  <si>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</si>
  <si>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</si>
  <si>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</si>
  <si>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</si>
  <si>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</si>
  <si>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</si>
  <si>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</si>
  <si>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</si>
  <si>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</si>
  <si>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</si>
  <si>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</si>
  <si>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</si>
  <si>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</si>
  <si>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</si>
  <si>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</si>
  <si>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</si>
  <si>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</si>
  <si>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</si>
  <si>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</si>
  <si>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2080799</t>
  </si>
  <si>
    <t>　　其他就业补助支出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</si>
  <si>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</si>
  <si>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</si>
  <si>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</si>
  <si>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</si>
  <si>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</si>
  <si>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</si>
  <si>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</si>
  <si>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</si>
  <si>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</si>
  <si>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</si>
  <si>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215</t>
  </si>
  <si>
    <t>资源勘探工业信息等支出</t>
  </si>
  <si>
    <t>　工业和信息产业监管</t>
  </si>
  <si>
    <t>　　2150501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</si>
  <si>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</si>
  <si>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</si>
  <si>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</si>
  <si>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</si>
  <si>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</si>
  <si>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</si>
  <si>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</si>
  <si>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</si>
  <si>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</si>
  <si>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</si>
  <si>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</si>
  <si>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</si>
  <si>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</si>
  <si>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</si>
  <si>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</si>
  <si>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</si>
  <si>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</si>
  <si>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</si>
  <si>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</si>
  <si>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</si>
  <si>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</si>
  <si>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</si>
  <si>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</si>
  <si>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</si>
  <si>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</si>
  <si>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</si>
  <si>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</si>
  <si>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</si>
  <si>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</si>
  <si>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</si>
  <si>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</si>
  <si>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</si>
  <si>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</si>
  <si>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</si>
  <si>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</si>
  <si>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</si>
  <si>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</si>
  <si>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</si>
  <si>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</si>
  <si>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</si>
  <si>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</si>
  <si>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</si>
  <si>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</si>
  <si>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</si>
  <si>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</si>
  <si>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3011204</t>
  </si>
  <si>
    <t>　工伤保险</t>
  </si>
  <si>
    <t>30113</t>
  </si>
  <si>
    <t>　住房公积金</t>
  </si>
  <si>
    <t>30114</t>
  </si>
  <si>
    <t>　医疗费</t>
  </si>
  <si>
    <t>3019902</t>
  </si>
  <si>
    <t>　临时工工资</t>
  </si>
  <si>
    <t>3019999</t>
  </si>
  <si>
    <t>　其他其他工资福利支出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</si>
  <si>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</si>
  <si>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</si>
  <si>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</si>
  <si>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</si>
  <si>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</si>
  <si>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</si>
  <si>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</si>
  <si>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</si>
  <si>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</si>
  <si>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</si>
  <si>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</si>
  <si>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</si>
  <si>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</si>
  <si>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</si>
  <si>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</si>
  <si>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</si>
  <si>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</si>
  <si>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</si>
  <si>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</si>
  <si>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</si>
  <si>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</si>
  <si>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</si>
  <si>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</si>
  <si>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3023999</t>
  </si>
  <si>
    <t>　其他其他交通费用</t>
  </si>
  <si>
    <t>3029906</t>
  </si>
  <si>
    <t>　妇女卫生费</t>
  </si>
  <si>
    <t>3029999</t>
  </si>
  <si>
    <t>　其他其他商品和服务支出</t>
  </si>
  <si>
    <t>对个人和家庭的补助</t>
  </si>
  <si>
    <t>30305</t>
  </si>
  <si>
    <t>　生活补助</t>
  </si>
  <si>
    <t>30306</t>
  </si>
  <si>
    <t>　救济费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</si>
  <si>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</si>
  <si>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</si>
  <si>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</si>
  <si>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</si>
  <si>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</si>
  <si>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</si>
  <si>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</si>
  <si>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</si>
  <si>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</si>
  <si>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</si>
  <si>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</si>
  <si>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</si>
  <si>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</si>
  <si>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</si>
  <si>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409</t>
  </si>
  <si>
    <t>工信局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</si>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</sst>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workbookViewId="0" topLeftCell="A7">
      <selection activeCell="S15" sqref="S15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15">
      <c r="A1" s="62"/>
      <c r="S1" s="11"/>
      <c r="T1" s="76" t="s">
        <v>0</v>
      </c>
    </row>
    <row r="2" s="1" customFormat="1" ht="42" customHeight="1">
      <c r="S2" s="11"/>
    </row>
    <row r="3" spans="1:19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R3" s="11"/>
      <c r="S3" s="11"/>
    </row>
    <row r="4" spans="2:18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11"/>
      <c r="Q4" s="11"/>
      <c r="R4" s="11"/>
    </row>
    <row r="5" spans="1:16" s="1" customFormat="1" ht="15">
      <c r="A5" s="11"/>
      <c r="B5" s="11"/>
      <c r="F5" s="11"/>
      <c r="G5" s="11"/>
      <c r="I5" s="11"/>
      <c r="J5" s="11"/>
      <c r="K5" s="11"/>
      <c r="P5" s="11"/>
    </row>
    <row r="6" spans="2:16" s="1" customFormat="1" ht="25.5" customHeight="1">
      <c r="B6" s="11"/>
      <c r="F6" s="66" t="s">
        <v>2</v>
      </c>
      <c r="G6" s="66"/>
      <c r="H6" s="67"/>
      <c r="I6" s="67"/>
      <c r="J6" s="67" t="s">
        <v>3</v>
      </c>
      <c r="K6" s="67"/>
      <c r="L6" s="73"/>
      <c r="P6" s="11"/>
    </row>
    <row r="7" spans="2:12" s="1" customFormat="1" ht="22.5">
      <c r="B7" s="11"/>
      <c r="C7" s="11"/>
      <c r="F7" s="66"/>
      <c r="G7" s="66"/>
      <c r="H7" s="66"/>
      <c r="I7" s="66"/>
      <c r="J7" s="66"/>
      <c r="K7" s="66"/>
      <c r="L7" s="66"/>
    </row>
    <row r="8" spans="3:12" s="1" customFormat="1" ht="22.5">
      <c r="C8" s="11"/>
      <c r="F8" s="66"/>
      <c r="G8" s="66"/>
      <c r="H8" s="66"/>
      <c r="I8" s="66"/>
      <c r="J8" s="66"/>
      <c r="K8" s="66"/>
      <c r="L8" s="66"/>
    </row>
    <row r="9" spans="3:254" s="1" customFormat="1" ht="22.5">
      <c r="C9" s="11"/>
      <c r="D9" s="11"/>
      <c r="F9" s="66"/>
      <c r="G9" s="66"/>
      <c r="H9" s="66"/>
      <c r="I9" s="66"/>
      <c r="J9" s="66"/>
      <c r="K9" s="66"/>
      <c r="L9" s="66"/>
      <c r="IR9" s="11"/>
      <c r="IS9" s="11"/>
      <c r="IT9" s="77"/>
    </row>
    <row r="10" spans="4:254" s="1" customFormat="1" ht="24.75" customHeight="1">
      <c r="D10" s="11"/>
      <c r="F10" s="68" t="s">
        <v>4</v>
      </c>
      <c r="G10" s="66"/>
      <c r="H10" s="69" t="s">
        <v>5</v>
      </c>
      <c r="I10" s="66"/>
      <c r="J10" s="66"/>
      <c r="K10" s="66"/>
      <c r="L10" s="66"/>
      <c r="IR10" s="11"/>
      <c r="IT10" s="11"/>
    </row>
    <row r="11" spans="6:254" s="1" customFormat="1" ht="22.5">
      <c r="F11" s="66"/>
      <c r="G11" s="66"/>
      <c r="H11" s="66"/>
      <c r="I11" s="66"/>
      <c r="J11" s="66"/>
      <c r="K11" s="66"/>
      <c r="L11" s="66"/>
      <c r="IR11" s="11"/>
      <c r="IT11" s="11"/>
    </row>
    <row r="12" spans="6:255" s="1" customFormat="1" ht="22.5">
      <c r="F12" s="66"/>
      <c r="G12" s="66"/>
      <c r="H12" s="66"/>
      <c r="I12" s="66"/>
      <c r="J12" s="66"/>
      <c r="K12" s="66"/>
      <c r="L12" s="66"/>
      <c r="IT12" s="11"/>
      <c r="IU12" s="11"/>
    </row>
    <row r="13" spans="6:255" s="1" customFormat="1" ht="24.75" customHeight="1">
      <c r="F13" s="66" t="s">
        <v>6</v>
      </c>
      <c r="G13" s="66"/>
      <c r="H13" s="70" t="s">
        <v>3</v>
      </c>
      <c r="I13" s="70"/>
      <c r="J13" s="70"/>
      <c r="K13" s="70"/>
      <c r="L13" s="70"/>
      <c r="IU13" s="11"/>
    </row>
    <row r="14" spans="8:255" s="1" customFormat="1" ht="15">
      <c r="H14" s="11"/>
      <c r="I14" s="11"/>
      <c r="J14" s="11"/>
      <c r="IU14" s="11"/>
    </row>
    <row r="15" spans="8:255" s="1" customFormat="1" ht="32.25" customHeight="1">
      <c r="H15" s="11"/>
      <c r="J15" s="11"/>
      <c r="IU15" s="11"/>
    </row>
    <row r="16" s="1" customFormat="1" ht="15">
      <c r="J16" s="11"/>
    </row>
    <row r="17" spans="1:14" s="1" customFormat="1" ht="31.5" customHeight="1">
      <c r="A17" s="71" t="s">
        <v>7</v>
      </c>
      <c r="B17" s="71"/>
      <c r="C17" s="71"/>
      <c r="D17" s="71" t="s">
        <v>8</v>
      </c>
      <c r="E17" s="72"/>
      <c r="F17" s="71"/>
      <c r="G17" s="71" t="s">
        <v>9</v>
      </c>
      <c r="H17" s="72"/>
      <c r="I17" s="71"/>
      <c r="J17" s="71" t="s">
        <v>10</v>
      </c>
      <c r="K17" s="71"/>
      <c r="L17" s="71" t="s">
        <v>11</v>
      </c>
      <c r="M17" s="71"/>
      <c r="N17" s="74" t="s">
        <v>12</v>
      </c>
    </row>
    <row r="18" s="1" customFormat="1" ht="15"/>
    <row r="19" s="1" customFormat="1" ht="16.5" customHeight="1"/>
    <row r="20" s="1" customFormat="1" ht="22.5">
      <c r="I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O27" s="75"/>
    </row>
  </sheetData>
  <sheetProtection formatCells="0" formatColumns="0" formatRows="0" insertColumns="0" insertRows="0" insertHyperlinks="0" deleteColumns="0" deleteRows="0" sort="0" autoFilter="0" pivotTables="0"/>
  <mergeCells count="2">
    <mergeCell ref="A3:O3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187</v>
      </c>
      <c r="B2" s="2"/>
      <c r="C2" s="2"/>
    </row>
    <row r="3" s="1" customFormat="1" ht="17.25" customHeight="1"/>
    <row r="4" spans="1:3" s="1" customFormat="1" ht="15.75" customHeight="1">
      <c r="A4" s="3" t="s">
        <v>188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5644134.25</v>
      </c>
      <c r="C7" s="12"/>
      <c r="D7" s="11"/>
      <c r="F7" s="11"/>
    </row>
    <row r="8" spans="1:3" s="1" customFormat="1" ht="27.75" customHeight="1">
      <c r="A8" s="6" t="s">
        <v>58</v>
      </c>
      <c r="B8" s="7">
        <v>290726</v>
      </c>
      <c r="C8" s="12"/>
    </row>
    <row r="9" spans="1:3" s="1" customFormat="1" ht="27.75" customHeight="1">
      <c r="A9" s="6" t="s">
        <v>72</v>
      </c>
      <c r="B9" s="7">
        <v>250000</v>
      </c>
      <c r="C9" s="12"/>
    </row>
    <row r="10" spans="1:3" s="1" customFormat="1" ht="27.75" customHeight="1">
      <c r="A10" s="6" t="s">
        <v>78</v>
      </c>
      <c r="B10" s="7">
        <v>5103408.25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188</v>
      </c>
      <c r="B4" s="4" t="s">
        <v>43</v>
      </c>
      <c r="C4" s="4" t="s">
        <v>93</v>
      </c>
      <c r="D4" s="4" t="s">
        <v>94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5459016.7</v>
      </c>
      <c r="C7" s="8">
        <v>5459016.7</v>
      </c>
      <c r="D7" s="7"/>
    </row>
    <row r="8" spans="1:4" s="1" customFormat="1" ht="27.75" customHeight="1">
      <c r="A8" s="6" t="s">
        <v>58</v>
      </c>
      <c r="B8" s="7">
        <v>279200</v>
      </c>
      <c r="C8" s="8">
        <v>279200</v>
      </c>
      <c r="D8" s="7"/>
    </row>
    <row r="9" spans="1:4" s="1" customFormat="1" ht="27.75" customHeight="1">
      <c r="A9" s="6" t="s">
        <v>72</v>
      </c>
      <c r="B9" s="7">
        <v>250000</v>
      </c>
      <c r="C9" s="8">
        <v>250000</v>
      </c>
      <c r="D9" s="7"/>
    </row>
    <row r="10" spans="1:4" s="1" customFormat="1" ht="27.75" customHeight="1">
      <c r="A10" s="6" t="s">
        <v>78</v>
      </c>
      <c r="B10" s="7">
        <v>4929816.7</v>
      </c>
      <c r="C10" s="8">
        <v>4929816.7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13</v>
      </c>
      <c r="B2" s="33"/>
      <c r="C2" s="33"/>
      <c r="D2" s="33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5" t="s">
        <v>21</v>
      </c>
      <c r="B6" s="36">
        <v>5459016.7</v>
      </c>
      <c r="C6" s="55" t="str">
        <f>'支出总表（引用）'!A8</f>
        <v>社会保障和就业支出</v>
      </c>
      <c r="D6" s="43">
        <f>'支出总表（引用）'!B8</f>
        <v>290726</v>
      </c>
    </row>
    <row r="7" spans="1:4" s="1" customFormat="1" ht="17.25" customHeight="1">
      <c r="A7" s="35" t="s">
        <v>22</v>
      </c>
      <c r="B7" s="36">
        <v>5459016.7</v>
      </c>
      <c r="C7" s="55" t="str">
        <f>'支出总表（引用）'!A9</f>
        <v>卫生健康支出</v>
      </c>
      <c r="D7" s="43">
        <f>'支出总表（引用）'!B9</f>
        <v>250000</v>
      </c>
    </row>
    <row r="8" spans="1:4" s="1" customFormat="1" ht="17.25" customHeight="1">
      <c r="A8" s="35" t="s">
        <v>23</v>
      </c>
      <c r="B8" s="36"/>
      <c r="C8" s="55" t="str">
        <f>'支出总表（引用）'!A10</f>
        <v>资源勘探工业信息等支出</v>
      </c>
      <c r="D8" s="43">
        <f>'支出总表（引用）'!B10</f>
        <v>5103408.25</v>
      </c>
    </row>
    <row r="9" spans="1:4" s="1" customFormat="1" ht="17.25" customHeight="1">
      <c r="A9" s="35" t="s">
        <v>24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25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26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27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28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29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30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31</v>
      </c>
      <c r="B49" s="36">
        <f>SUM(B6,B11,B12,B13,B14,B15)</f>
        <v>5459016.7</v>
      </c>
      <c r="C49" s="44" t="s">
        <v>32</v>
      </c>
      <c r="D49" s="21">
        <f>'支出总表（引用）'!B7</f>
        <v>5644134.25</v>
      </c>
    </row>
    <row r="50" spans="1:4" s="1" customFormat="1" ht="17.25" customHeight="1">
      <c r="A50" s="35" t="s">
        <v>33</v>
      </c>
      <c r="B50" s="36"/>
      <c r="C50" s="56" t="s">
        <v>34</v>
      </c>
      <c r="D50" s="21"/>
    </row>
    <row r="51" spans="1:4" s="1" customFormat="1" ht="17.25" customHeight="1">
      <c r="A51" s="35" t="s">
        <v>35</v>
      </c>
      <c r="B51" s="57">
        <v>185117.55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36</v>
      </c>
      <c r="B53" s="61">
        <f>SUM(B49,B50,B51)</f>
        <v>5644134.25</v>
      </c>
      <c r="C53" s="44" t="s">
        <v>37</v>
      </c>
      <c r="D53" s="21">
        <f>B53</f>
        <v>5644134.25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D1">
      <selection activeCell="E12" sqref="E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6" width="15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1" t="s">
        <v>41</v>
      </c>
      <c r="D4" s="52" t="s">
        <v>42</v>
      </c>
      <c r="E4" s="4" t="s">
        <v>43</v>
      </c>
      <c r="F4" s="4"/>
      <c r="G4" s="4"/>
      <c r="H4" s="4"/>
      <c r="I4" s="4"/>
      <c r="J4" s="46" t="s">
        <v>44</v>
      </c>
      <c r="K4" s="46" t="s">
        <v>45</v>
      </c>
      <c r="L4" s="46" t="s">
        <v>46</v>
      </c>
      <c r="M4" s="46" t="s">
        <v>47</v>
      </c>
      <c r="N4" s="46" t="s">
        <v>48</v>
      </c>
      <c r="O4" s="52" t="s">
        <v>49</v>
      </c>
    </row>
    <row r="5" spans="1:15" s="1" customFormat="1" ht="58.5" customHeight="1">
      <c r="A5" s="4"/>
      <c r="B5" s="4"/>
      <c r="C5" s="53"/>
      <c r="D5" s="52"/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5644134.25</v>
      </c>
      <c r="D7" s="22">
        <v>185117.55</v>
      </c>
      <c r="E7" s="22">
        <v>5459016.7</v>
      </c>
      <c r="F7" s="22">
        <v>5459016.7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57</v>
      </c>
      <c r="B8" s="6" t="s">
        <v>58</v>
      </c>
      <c r="C8" s="22">
        <v>290726</v>
      </c>
      <c r="D8" s="22">
        <v>11526</v>
      </c>
      <c r="E8" s="22">
        <v>279200</v>
      </c>
      <c r="F8" s="22">
        <v>279200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59</v>
      </c>
      <c r="B9" s="6" t="s">
        <v>60</v>
      </c>
      <c r="C9" s="22">
        <v>280766</v>
      </c>
      <c r="D9" s="22">
        <v>5766</v>
      </c>
      <c r="E9" s="22">
        <v>275000</v>
      </c>
      <c r="F9" s="22">
        <v>275000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61</v>
      </c>
      <c r="B10" s="6" t="s">
        <v>62</v>
      </c>
      <c r="C10" s="22">
        <v>280766</v>
      </c>
      <c r="D10" s="22">
        <v>5766</v>
      </c>
      <c r="E10" s="22">
        <v>275000</v>
      </c>
      <c r="F10" s="22">
        <v>275000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63</v>
      </c>
      <c r="B11" s="6" t="s">
        <v>64</v>
      </c>
      <c r="C11" s="22">
        <v>5760</v>
      </c>
      <c r="D11" s="22">
        <v>5760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65</v>
      </c>
      <c r="B12" s="6" t="s">
        <v>66</v>
      </c>
      <c r="C12" s="22">
        <v>5760</v>
      </c>
      <c r="D12" s="22">
        <v>5760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67</v>
      </c>
      <c r="B13" s="6" t="s">
        <v>68</v>
      </c>
      <c r="C13" s="22">
        <v>4200</v>
      </c>
      <c r="D13" s="22"/>
      <c r="E13" s="22">
        <v>4200</v>
      </c>
      <c r="F13" s="22">
        <v>4200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69</v>
      </c>
      <c r="B14" s="6" t="s">
        <v>70</v>
      </c>
      <c r="C14" s="22">
        <v>4200</v>
      </c>
      <c r="D14" s="22"/>
      <c r="E14" s="22">
        <v>4200</v>
      </c>
      <c r="F14" s="22">
        <v>4200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71</v>
      </c>
      <c r="B15" s="6" t="s">
        <v>72</v>
      </c>
      <c r="C15" s="22">
        <v>250000</v>
      </c>
      <c r="D15" s="22"/>
      <c r="E15" s="22">
        <v>250000</v>
      </c>
      <c r="F15" s="22">
        <v>250000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73</v>
      </c>
      <c r="B16" s="6" t="s">
        <v>74</v>
      </c>
      <c r="C16" s="22">
        <v>250000</v>
      </c>
      <c r="D16" s="22"/>
      <c r="E16" s="22">
        <v>250000</v>
      </c>
      <c r="F16" s="22">
        <v>250000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75</v>
      </c>
      <c r="B17" s="6" t="s">
        <v>76</v>
      </c>
      <c r="C17" s="22">
        <v>250000</v>
      </c>
      <c r="D17" s="22"/>
      <c r="E17" s="22">
        <v>250000</v>
      </c>
      <c r="F17" s="22">
        <v>250000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77</v>
      </c>
      <c r="B18" s="6" t="s">
        <v>78</v>
      </c>
      <c r="C18" s="22">
        <v>5103408.25</v>
      </c>
      <c r="D18" s="22">
        <v>173591.55</v>
      </c>
      <c r="E18" s="22">
        <v>4929816.7</v>
      </c>
      <c r="F18" s="22">
        <v>4929816.7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59</v>
      </c>
      <c r="B19" s="6" t="s">
        <v>79</v>
      </c>
      <c r="C19" s="22">
        <v>5103408.25</v>
      </c>
      <c r="D19" s="22">
        <v>173591.55</v>
      </c>
      <c r="E19" s="22">
        <v>4929816.7</v>
      </c>
      <c r="F19" s="22">
        <v>4929816.7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80</v>
      </c>
      <c r="B20" s="6" t="s">
        <v>81</v>
      </c>
      <c r="C20" s="22">
        <v>5103408.25</v>
      </c>
      <c r="D20" s="22">
        <v>173591.55</v>
      </c>
      <c r="E20" s="22">
        <v>4929816.7</v>
      </c>
      <c r="F20" s="22">
        <v>4929816.7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83</v>
      </c>
      <c r="B4" s="4"/>
      <c r="C4" s="46" t="s">
        <v>41</v>
      </c>
      <c r="D4" s="3" t="s">
        <v>84</v>
      </c>
      <c r="E4" s="4" t="s">
        <v>85</v>
      </c>
      <c r="F4" s="47" t="s">
        <v>86</v>
      </c>
      <c r="G4" s="4" t="s">
        <v>87</v>
      </c>
      <c r="H4" s="48" t="s">
        <v>88</v>
      </c>
      <c r="I4" s="13"/>
      <c r="J4" s="13"/>
    </row>
    <row r="5" spans="1:10" s="1" customFormat="1" ht="21" customHeight="1">
      <c r="A5" s="4" t="s">
        <v>89</v>
      </c>
      <c r="B5" s="4" t="s">
        <v>90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5644134.25</v>
      </c>
      <c r="D7" s="22">
        <v>5644134.25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57</v>
      </c>
      <c r="B8" s="6" t="s">
        <v>58</v>
      </c>
      <c r="C8" s="22">
        <v>290726</v>
      </c>
      <c r="D8" s="22">
        <v>290726</v>
      </c>
      <c r="E8" s="22"/>
      <c r="F8" s="22"/>
      <c r="G8" s="21"/>
      <c r="H8" s="49"/>
    </row>
    <row r="9" spans="1:8" s="1" customFormat="1" ht="18.75" customHeight="1">
      <c r="A9" s="6" t="s">
        <v>59</v>
      </c>
      <c r="B9" s="6" t="s">
        <v>60</v>
      </c>
      <c r="C9" s="22">
        <v>280766</v>
      </c>
      <c r="D9" s="22">
        <v>280766</v>
      </c>
      <c r="E9" s="22"/>
      <c r="F9" s="22"/>
      <c r="G9" s="21"/>
      <c r="H9" s="49"/>
    </row>
    <row r="10" spans="1:8" s="1" customFormat="1" ht="18.75" customHeight="1">
      <c r="A10" s="6" t="s">
        <v>61</v>
      </c>
      <c r="B10" s="6" t="s">
        <v>62</v>
      </c>
      <c r="C10" s="22">
        <v>280766</v>
      </c>
      <c r="D10" s="22">
        <v>280766</v>
      </c>
      <c r="E10" s="22"/>
      <c r="F10" s="22"/>
      <c r="G10" s="21"/>
      <c r="H10" s="49"/>
    </row>
    <row r="11" spans="1:8" s="1" customFormat="1" ht="18.75" customHeight="1">
      <c r="A11" s="6" t="s">
        <v>63</v>
      </c>
      <c r="B11" s="6" t="s">
        <v>64</v>
      </c>
      <c r="C11" s="22">
        <v>5760</v>
      </c>
      <c r="D11" s="22">
        <v>5760</v>
      </c>
      <c r="E11" s="22"/>
      <c r="F11" s="22"/>
      <c r="G11" s="21"/>
      <c r="H11" s="49"/>
    </row>
    <row r="12" spans="1:8" s="1" customFormat="1" ht="18.75" customHeight="1">
      <c r="A12" s="6" t="s">
        <v>65</v>
      </c>
      <c r="B12" s="6" t="s">
        <v>66</v>
      </c>
      <c r="C12" s="22">
        <v>5760</v>
      </c>
      <c r="D12" s="22">
        <v>5760</v>
      </c>
      <c r="E12" s="22"/>
      <c r="F12" s="22"/>
      <c r="G12" s="21"/>
      <c r="H12" s="49"/>
    </row>
    <row r="13" spans="1:8" s="1" customFormat="1" ht="18.75" customHeight="1">
      <c r="A13" s="6" t="s">
        <v>67</v>
      </c>
      <c r="B13" s="6" t="s">
        <v>68</v>
      </c>
      <c r="C13" s="22">
        <v>4200</v>
      </c>
      <c r="D13" s="22">
        <v>4200</v>
      </c>
      <c r="E13" s="22"/>
      <c r="F13" s="22"/>
      <c r="G13" s="21"/>
      <c r="H13" s="49"/>
    </row>
    <row r="14" spans="1:8" s="1" customFormat="1" ht="18.75" customHeight="1">
      <c r="A14" s="6" t="s">
        <v>69</v>
      </c>
      <c r="B14" s="6" t="s">
        <v>70</v>
      </c>
      <c r="C14" s="22">
        <v>4200</v>
      </c>
      <c r="D14" s="22">
        <v>4200</v>
      </c>
      <c r="E14" s="22"/>
      <c r="F14" s="22"/>
      <c r="G14" s="21"/>
      <c r="H14" s="49"/>
    </row>
    <row r="15" spans="1:8" s="1" customFormat="1" ht="18.75" customHeight="1">
      <c r="A15" s="6" t="s">
        <v>71</v>
      </c>
      <c r="B15" s="6" t="s">
        <v>72</v>
      </c>
      <c r="C15" s="22">
        <v>250000</v>
      </c>
      <c r="D15" s="22">
        <v>250000</v>
      </c>
      <c r="E15" s="22"/>
      <c r="F15" s="22"/>
      <c r="G15" s="21"/>
      <c r="H15" s="49"/>
    </row>
    <row r="16" spans="1:8" s="1" customFormat="1" ht="18.75" customHeight="1">
      <c r="A16" s="6" t="s">
        <v>73</v>
      </c>
      <c r="B16" s="6" t="s">
        <v>74</v>
      </c>
      <c r="C16" s="22">
        <v>250000</v>
      </c>
      <c r="D16" s="22">
        <v>250000</v>
      </c>
      <c r="E16" s="22"/>
      <c r="F16" s="22"/>
      <c r="G16" s="21"/>
      <c r="H16" s="49"/>
    </row>
    <row r="17" spans="1:8" s="1" customFormat="1" ht="18.75" customHeight="1">
      <c r="A17" s="6" t="s">
        <v>75</v>
      </c>
      <c r="B17" s="6" t="s">
        <v>76</v>
      </c>
      <c r="C17" s="22">
        <v>250000</v>
      </c>
      <c r="D17" s="22">
        <v>250000</v>
      </c>
      <c r="E17" s="22"/>
      <c r="F17" s="22"/>
      <c r="G17" s="21"/>
      <c r="H17" s="49"/>
    </row>
    <row r="18" spans="1:8" s="1" customFormat="1" ht="18.75" customHeight="1">
      <c r="A18" s="6" t="s">
        <v>77</v>
      </c>
      <c r="B18" s="6" t="s">
        <v>78</v>
      </c>
      <c r="C18" s="22">
        <v>5103408.25</v>
      </c>
      <c r="D18" s="22">
        <v>5103408.25</v>
      </c>
      <c r="E18" s="22"/>
      <c r="F18" s="22"/>
      <c r="G18" s="21"/>
      <c r="H18" s="49"/>
    </row>
    <row r="19" spans="1:8" s="1" customFormat="1" ht="18.75" customHeight="1">
      <c r="A19" s="6" t="s">
        <v>59</v>
      </c>
      <c r="B19" s="6" t="s">
        <v>79</v>
      </c>
      <c r="C19" s="22">
        <v>5103408.25</v>
      </c>
      <c r="D19" s="22">
        <v>5103408.25</v>
      </c>
      <c r="E19" s="22"/>
      <c r="F19" s="22"/>
      <c r="G19" s="21"/>
      <c r="H19" s="49"/>
    </row>
    <row r="20" spans="1:8" s="1" customFormat="1" ht="18.75" customHeight="1">
      <c r="A20" s="6" t="s">
        <v>80</v>
      </c>
      <c r="B20" s="6" t="s">
        <v>81</v>
      </c>
      <c r="C20" s="22">
        <v>5103408.25</v>
      </c>
      <c r="D20" s="22">
        <v>5103408.25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92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93</v>
      </c>
      <c r="F5" s="34" t="s">
        <v>94</v>
      </c>
      <c r="G5" s="13"/>
    </row>
    <row r="6" spans="1:7" s="1" customFormat="1" ht="17.25" customHeight="1">
      <c r="A6" s="35" t="s">
        <v>95</v>
      </c>
      <c r="B6" s="36">
        <v>5459016.7</v>
      </c>
      <c r="C6" s="37" t="s">
        <v>96</v>
      </c>
      <c r="D6" s="7">
        <f>'财拨总表（引用）'!B7</f>
        <v>5459016.7</v>
      </c>
      <c r="E6" s="7">
        <f>'财拨总表（引用）'!C7</f>
        <v>5459016.7</v>
      </c>
      <c r="F6" s="7">
        <f>'财拨总表（引用）'!D7</f>
        <v>0</v>
      </c>
      <c r="G6" s="13"/>
    </row>
    <row r="7" spans="1:7" s="1" customFormat="1" ht="17.25" customHeight="1">
      <c r="A7" s="35" t="s">
        <v>97</v>
      </c>
      <c r="B7" s="36">
        <v>5459016.7</v>
      </c>
      <c r="C7" s="38" t="str">
        <f>'财拨总表（引用）'!A8</f>
        <v>社会保障和就业支出</v>
      </c>
      <c r="D7" s="39">
        <f>'财拨总表（引用）'!B8</f>
        <v>279200</v>
      </c>
      <c r="E7" s="39">
        <f>'财拨总表（引用）'!C8</f>
        <v>279200</v>
      </c>
      <c r="F7" s="39">
        <f>'财拨总表（引用）'!D8</f>
        <v>0</v>
      </c>
      <c r="G7" s="13"/>
    </row>
    <row r="8" spans="1:7" s="1" customFormat="1" ht="17.25" customHeight="1">
      <c r="A8" s="35" t="s">
        <v>98</v>
      </c>
      <c r="B8" s="36"/>
      <c r="C8" s="38" t="str">
        <f>'财拨总表（引用）'!A9</f>
        <v>卫生健康支出</v>
      </c>
      <c r="D8" s="39">
        <f>'财拨总表（引用）'!B9</f>
        <v>250000</v>
      </c>
      <c r="E8" s="39">
        <f>'财拨总表（引用）'!C9</f>
        <v>250000</v>
      </c>
      <c r="F8" s="39">
        <f>'财拨总表（引用）'!D9</f>
        <v>0</v>
      </c>
      <c r="G8" s="13"/>
    </row>
    <row r="9" spans="1:7" s="1" customFormat="1" ht="17.25" customHeight="1">
      <c r="A9" s="35" t="s">
        <v>99</v>
      </c>
      <c r="B9" s="36"/>
      <c r="C9" s="38" t="str">
        <f>'财拨总表（引用）'!A10</f>
        <v>资源勘探工业信息等支出</v>
      </c>
      <c r="D9" s="39">
        <f>'财拨总表（引用）'!B10</f>
        <v>4929816.7</v>
      </c>
      <c r="E9" s="39">
        <f>'财拨总表（引用）'!C10</f>
        <v>4929816.7</v>
      </c>
      <c r="F9" s="39">
        <f>'财拨总表（引用）'!D10</f>
        <v>0</v>
      </c>
      <c r="G9" s="13"/>
    </row>
    <row r="10" spans="1:7" s="1" customFormat="1" ht="17.25" customHeight="1">
      <c r="A10" s="35" t="s">
        <v>100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101</v>
      </c>
      <c r="B49" s="21"/>
      <c r="C49" s="39" t="s">
        <v>102</v>
      </c>
      <c r="D49" s="39"/>
      <c r="E49" s="39"/>
      <c r="F49" s="21"/>
      <c r="G49" s="13"/>
    </row>
    <row r="50" spans="1:7" s="1" customFormat="1" ht="17.25" customHeight="1">
      <c r="A50" s="17" t="s">
        <v>103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36</v>
      </c>
      <c r="B54" s="7">
        <f>B6</f>
        <v>5459016.7</v>
      </c>
      <c r="C54" s="44" t="s">
        <v>37</v>
      </c>
      <c r="D54" s="7">
        <f>'财拨总表（引用）'!B7</f>
        <v>5459016.7</v>
      </c>
      <c r="E54" s="7">
        <f>'财拨总表（引用）'!C7</f>
        <v>5459016.7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83</v>
      </c>
      <c r="B4" s="4"/>
      <c r="C4" s="4" t="s">
        <v>19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41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5459016.7</v>
      </c>
      <c r="D7" s="22">
        <v>5459016.7</v>
      </c>
      <c r="E7" s="21"/>
      <c r="F7" s="13"/>
      <c r="G7" s="13"/>
    </row>
    <row r="8" spans="1:5" s="1" customFormat="1" ht="18.75" customHeight="1">
      <c r="A8" s="6" t="s">
        <v>57</v>
      </c>
      <c r="B8" s="6" t="s">
        <v>58</v>
      </c>
      <c r="C8" s="22">
        <v>279200</v>
      </c>
      <c r="D8" s="22">
        <v>279200</v>
      </c>
      <c r="E8" s="21"/>
    </row>
    <row r="9" spans="1:5" s="1" customFormat="1" ht="18.75" customHeight="1">
      <c r="A9" s="6" t="s">
        <v>59</v>
      </c>
      <c r="B9" s="6" t="s">
        <v>60</v>
      </c>
      <c r="C9" s="22">
        <v>275000</v>
      </c>
      <c r="D9" s="22">
        <v>275000</v>
      </c>
      <c r="E9" s="21"/>
    </row>
    <row r="10" spans="1:5" s="1" customFormat="1" ht="18.75" customHeight="1">
      <c r="A10" s="6" t="s">
        <v>61</v>
      </c>
      <c r="B10" s="6" t="s">
        <v>62</v>
      </c>
      <c r="C10" s="22">
        <v>275000</v>
      </c>
      <c r="D10" s="22">
        <v>275000</v>
      </c>
      <c r="E10" s="21"/>
    </row>
    <row r="11" spans="1:5" s="1" customFormat="1" ht="18.75" customHeight="1">
      <c r="A11" s="6" t="s">
        <v>67</v>
      </c>
      <c r="B11" s="6" t="s">
        <v>68</v>
      </c>
      <c r="C11" s="22">
        <v>4200</v>
      </c>
      <c r="D11" s="22">
        <v>4200</v>
      </c>
      <c r="E11" s="21"/>
    </row>
    <row r="12" spans="1:5" s="1" customFormat="1" ht="18.75" customHeight="1">
      <c r="A12" s="6" t="s">
        <v>69</v>
      </c>
      <c r="B12" s="6" t="s">
        <v>70</v>
      </c>
      <c r="C12" s="22">
        <v>4200</v>
      </c>
      <c r="D12" s="22">
        <v>4200</v>
      </c>
      <c r="E12" s="21"/>
    </row>
    <row r="13" spans="1:5" s="1" customFormat="1" ht="18.75" customHeight="1">
      <c r="A13" s="6" t="s">
        <v>71</v>
      </c>
      <c r="B13" s="6" t="s">
        <v>72</v>
      </c>
      <c r="C13" s="22">
        <v>250000</v>
      </c>
      <c r="D13" s="22">
        <v>250000</v>
      </c>
      <c r="E13" s="21"/>
    </row>
    <row r="14" spans="1:5" s="1" customFormat="1" ht="18.75" customHeight="1">
      <c r="A14" s="6" t="s">
        <v>73</v>
      </c>
      <c r="B14" s="6" t="s">
        <v>74</v>
      </c>
      <c r="C14" s="22">
        <v>250000</v>
      </c>
      <c r="D14" s="22">
        <v>250000</v>
      </c>
      <c r="E14" s="21"/>
    </row>
    <row r="15" spans="1:5" s="1" customFormat="1" ht="18.75" customHeight="1">
      <c r="A15" s="6" t="s">
        <v>75</v>
      </c>
      <c r="B15" s="6" t="s">
        <v>76</v>
      </c>
      <c r="C15" s="22">
        <v>250000</v>
      </c>
      <c r="D15" s="22">
        <v>250000</v>
      </c>
      <c r="E15" s="21"/>
    </row>
    <row r="16" spans="1:5" s="1" customFormat="1" ht="18.75" customHeight="1">
      <c r="A16" s="6" t="s">
        <v>77</v>
      </c>
      <c r="B16" s="6" t="s">
        <v>78</v>
      </c>
      <c r="C16" s="22">
        <v>4929816.7</v>
      </c>
      <c r="D16" s="22">
        <v>4929816.7</v>
      </c>
      <c r="E16" s="21"/>
    </row>
    <row r="17" spans="1:5" s="1" customFormat="1" ht="18.75" customHeight="1">
      <c r="A17" s="6" t="s">
        <v>59</v>
      </c>
      <c r="B17" s="6" t="s">
        <v>79</v>
      </c>
      <c r="C17" s="22">
        <v>4929816.7</v>
      </c>
      <c r="D17" s="22">
        <v>4929816.7</v>
      </c>
      <c r="E17" s="21"/>
    </row>
    <row r="18" spans="1:5" s="1" customFormat="1" ht="18.75" customHeight="1">
      <c r="A18" s="6" t="s">
        <v>80</v>
      </c>
      <c r="B18" s="6" t="s">
        <v>81</v>
      </c>
      <c r="C18" s="22">
        <v>4929816.7</v>
      </c>
      <c r="D18" s="22">
        <v>4929816.7</v>
      </c>
      <c r="E18" s="21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108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89</v>
      </c>
      <c r="B5" s="3" t="s">
        <v>90</v>
      </c>
      <c r="C5" s="19" t="s">
        <v>41</v>
      </c>
      <c r="D5" s="19" t="s">
        <v>109</v>
      </c>
      <c r="E5" s="19" t="s">
        <v>110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5459016.7</v>
      </c>
      <c r="D7" s="22">
        <v>3867748</v>
      </c>
      <c r="E7" s="21">
        <v>1591268.7</v>
      </c>
      <c r="F7" s="31"/>
      <c r="G7" s="31"/>
      <c r="H7" s="11"/>
    </row>
    <row r="8" spans="1:5" s="1" customFormat="1" ht="18.75" customHeight="1">
      <c r="A8" s="6"/>
      <c r="B8" s="6" t="s">
        <v>111</v>
      </c>
      <c r="C8" s="22">
        <v>3701764</v>
      </c>
      <c r="D8" s="22">
        <v>3701764</v>
      </c>
      <c r="E8" s="21"/>
    </row>
    <row r="9" spans="1:5" s="1" customFormat="1" ht="18.75" customHeight="1">
      <c r="A9" s="6" t="s">
        <v>112</v>
      </c>
      <c r="B9" s="6" t="s">
        <v>113</v>
      </c>
      <c r="C9" s="22">
        <v>713844</v>
      </c>
      <c r="D9" s="22">
        <v>713844</v>
      </c>
      <c r="E9" s="21"/>
    </row>
    <row r="10" spans="1:5" s="1" customFormat="1" ht="18.75" customHeight="1">
      <c r="A10" s="6" t="s">
        <v>114</v>
      </c>
      <c r="B10" s="6" t="s">
        <v>115</v>
      </c>
      <c r="C10" s="22">
        <v>306300</v>
      </c>
      <c r="D10" s="22">
        <v>306300</v>
      </c>
      <c r="E10" s="21"/>
    </row>
    <row r="11" spans="1:5" s="1" customFormat="1" ht="18.75" customHeight="1">
      <c r="A11" s="6" t="s">
        <v>116</v>
      </c>
      <c r="B11" s="6" t="s">
        <v>117</v>
      </c>
      <c r="C11" s="22">
        <v>800000</v>
      </c>
      <c r="D11" s="22">
        <v>800000</v>
      </c>
      <c r="E11" s="21"/>
    </row>
    <row r="12" spans="1:5" s="1" customFormat="1" ht="18.75" customHeight="1">
      <c r="A12" s="6" t="s">
        <v>118</v>
      </c>
      <c r="B12" s="6" t="s">
        <v>119</v>
      </c>
      <c r="C12" s="22">
        <v>188220</v>
      </c>
      <c r="D12" s="22">
        <v>188220</v>
      </c>
      <c r="E12" s="21"/>
    </row>
    <row r="13" spans="1:5" s="1" customFormat="1" ht="18.75" customHeight="1">
      <c r="A13" s="6" t="s">
        <v>120</v>
      </c>
      <c r="B13" s="6" t="s">
        <v>121</v>
      </c>
      <c r="C13" s="22">
        <v>275000</v>
      </c>
      <c r="D13" s="22">
        <v>275000</v>
      </c>
      <c r="E13" s="21"/>
    </row>
    <row r="14" spans="1:5" s="1" customFormat="1" ht="18.75" customHeight="1">
      <c r="A14" s="6" t="s">
        <v>122</v>
      </c>
      <c r="B14" s="6" t="s">
        <v>123</v>
      </c>
      <c r="C14" s="22">
        <v>138000</v>
      </c>
      <c r="D14" s="22">
        <v>138000</v>
      </c>
      <c r="E14" s="21"/>
    </row>
    <row r="15" spans="1:5" s="1" customFormat="1" ht="18.75" customHeight="1">
      <c r="A15" s="6" t="s">
        <v>124</v>
      </c>
      <c r="B15" s="6" t="s">
        <v>125</v>
      </c>
      <c r="C15" s="22">
        <v>250000</v>
      </c>
      <c r="D15" s="22">
        <v>250000</v>
      </c>
      <c r="E15" s="21"/>
    </row>
    <row r="16" spans="1:5" s="1" customFormat="1" ht="18.75" customHeight="1">
      <c r="A16" s="6" t="s">
        <v>126</v>
      </c>
      <c r="B16" s="6" t="s">
        <v>127</v>
      </c>
      <c r="C16" s="22">
        <v>4200</v>
      </c>
      <c r="D16" s="22">
        <v>4200</v>
      </c>
      <c r="E16" s="21"/>
    </row>
    <row r="17" spans="1:5" s="1" customFormat="1" ht="18.75" customHeight="1">
      <c r="A17" s="6" t="s">
        <v>128</v>
      </c>
      <c r="B17" s="6" t="s">
        <v>129</v>
      </c>
      <c r="C17" s="22">
        <v>202000</v>
      </c>
      <c r="D17" s="22">
        <v>202000</v>
      </c>
      <c r="E17" s="21"/>
    </row>
    <row r="18" spans="1:5" s="1" customFormat="1" ht="18.75" customHeight="1">
      <c r="A18" s="6" t="s">
        <v>130</v>
      </c>
      <c r="B18" s="6" t="s">
        <v>131</v>
      </c>
      <c r="C18" s="22">
        <v>7000</v>
      </c>
      <c r="D18" s="22">
        <v>7000</v>
      </c>
      <c r="E18" s="21"/>
    </row>
    <row r="19" spans="1:5" s="1" customFormat="1" ht="18.75" customHeight="1">
      <c r="A19" s="6" t="s">
        <v>132</v>
      </c>
      <c r="B19" s="6" t="s">
        <v>133</v>
      </c>
      <c r="C19" s="22">
        <v>367200</v>
      </c>
      <c r="D19" s="22">
        <v>367200</v>
      </c>
      <c r="E19" s="21"/>
    </row>
    <row r="20" spans="1:5" s="1" customFormat="1" ht="18.75" customHeight="1">
      <c r="A20" s="6" t="s">
        <v>134</v>
      </c>
      <c r="B20" s="6" t="s">
        <v>135</v>
      </c>
      <c r="C20" s="22">
        <v>450000</v>
      </c>
      <c r="D20" s="22">
        <v>450000</v>
      </c>
      <c r="E20" s="21"/>
    </row>
    <row r="21" spans="1:5" s="1" customFormat="1" ht="18.75" customHeight="1">
      <c r="A21" s="6"/>
      <c r="B21" s="6" t="s">
        <v>136</v>
      </c>
      <c r="C21" s="22">
        <v>1576268.7</v>
      </c>
      <c r="D21" s="22"/>
      <c r="E21" s="21">
        <v>1576268.7</v>
      </c>
    </row>
    <row r="22" spans="1:5" s="1" customFormat="1" ht="18.75" customHeight="1">
      <c r="A22" s="6" t="s">
        <v>137</v>
      </c>
      <c r="B22" s="6" t="s">
        <v>138</v>
      </c>
      <c r="C22" s="22">
        <v>80000</v>
      </c>
      <c r="D22" s="22"/>
      <c r="E22" s="21">
        <v>80000</v>
      </c>
    </row>
    <row r="23" spans="1:5" s="1" customFormat="1" ht="18.75" customHeight="1">
      <c r="A23" s="6" t="s">
        <v>139</v>
      </c>
      <c r="B23" s="6" t="s">
        <v>140</v>
      </c>
      <c r="C23" s="22">
        <v>15000</v>
      </c>
      <c r="D23" s="22"/>
      <c r="E23" s="21">
        <v>15000</v>
      </c>
    </row>
    <row r="24" spans="1:5" s="1" customFormat="1" ht="18.75" customHeight="1">
      <c r="A24" s="6" t="s">
        <v>141</v>
      </c>
      <c r="B24" s="6" t="s">
        <v>142</v>
      </c>
      <c r="C24" s="22">
        <v>50000</v>
      </c>
      <c r="D24" s="22"/>
      <c r="E24" s="21">
        <v>50000</v>
      </c>
    </row>
    <row r="25" spans="1:5" s="1" customFormat="1" ht="18.75" customHeight="1">
      <c r="A25" s="6" t="s">
        <v>143</v>
      </c>
      <c r="B25" s="6" t="s">
        <v>144</v>
      </c>
      <c r="C25" s="22">
        <v>45840</v>
      </c>
      <c r="D25" s="22"/>
      <c r="E25" s="21">
        <v>45840</v>
      </c>
    </row>
    <row r="26" spans="1:5" s="1" customFormat="1" ht="18.75" customHeight="1">
      <c r="A26" s="6" t="s">
        <v>145</v>
      </c>
      <c r="B26" s="6" t="s">
        <v>146</v>
      </c>
      <c r="C26" s="22">
        <v>510000</v>
      </c>
      <c r="D26" s="22"/>
      <c r="E26" s="21">
        <v>510000</v>
      </c>
    </row>
    <row r="27" spans="1:5" s="1" customFormat="1" ht="18.75" customHeight="1">
      <c r="A27" s="6" t="s">
        <v>147</v>
      </c>
      <c r="B27" s="6" t="s">
        <v>148</v>
      </c>
      <c r="C27" s="22">
        <v>9000</v>
      </c>
      <c r="D27" s="22"/>
      <c r="E27" s="21">
        <v>9000</v>
      </c>
    </row>
    <row r="28" spans="1:5" s="1" customFormat="1" ht="18.75" customHeight="1">
      <c r="A28" s="6" t="s">
        <v>149</v>
      </c>
      <c r="B28" s="6" t="s">
        <v>150</v>
      </c>
      <c r="C28" s="22">
        <v>10000</v>
      </c>
      <c r="D28" s="22"/>
      <c r="E28" s="21">
        <v>10000</v>
      </c>
    </row>
    <row r="29" spans="1:5" s="1" customFormat="1" ht="18.75" customHeight="1">
      <c r="A29" s="6" t="s">
        <v>151</v>
      </c>
      <c r="B29" s="6" t="s">
        <v>152</v>
      </c>
      <c r="C29" s="22">
        <v>172000</v>
      </c>
      <c r="D29" s="22"/>
      <c r="E29" s="21">
        <v>172000</v>
      </c>
    </row>
    <row r="30" spans="1:5" s="1" customFormat="1" ht="18.75" customHeight="1">
      <c r="A30" s="6" t="s">
        <v>153</v>
      </c>
      <c r="B30" s="6" t="s">
        <v>154</v>
      </c>
      <c r="C30" s="22">
        <v>150000</v>
      </c>
      <c r="D30" s="22"/>
      <c r="E30" s="21">
        <v>150000</v>
      </c>
    </row>
    <row r="31" spans="1:5" s="1" customFormat="1" ht="18.75" customHeight="1">
      <c r="A31" s="6" t="s">
        <v>155</v>
      </c>
      <c r="B31" s="6" t="s">
        <v>156</v>
      </c>
      <c r="C31" s="22">
        <v>150000</v>
      </c>
      <c r="D31" s="22"/>
      <c r="E31" s="21">
        <v>150000</v>
      </c>
    </row>
    <row r="32" spans="1:5" s="1" customFormat="1" ht="18.75" customHeight="1">
      <c r="A32" s="6" t="s">
        <v>157</v>
      </c>
      <c r="B32" s="6" t="s">
        <v>158</v>
      </c>
      <c r="C32" s="22">
        <v>100000</v>
      </c>
      <c r="D32" s="22"/>
      <c r="E32" s="21">
        <v>100000</v>
      </c>
    </row>
    <row r="33" spans="1:5" s="1" customFormat="1" ht="18.75" customHeight="1">
      <c r="A33" s="6" t="s">
        <v>159</v>
      </c>
      <c r="B33" s="6" t="s">
        <v>160</v>
      </c>
      <c r="C33" s="22">
        <v>143280</v>
      </c>
      <c r="D33" s="22"/>
      <c r="E33" s="21">
        <v>143280</v>
      </c>
    </row>
    <row r="34" spans="1:5" s="1" customFormat="1" ht="18.75" customHeight="1">
      <c r="A34" s="6" t="s">
        <v>161</v>
      </c>
      <c r="B34" s="6" t="s">
        <v>162</v>
      </c>
      <c r="C34" s="22">
        <v>3600</v>
      </c>
      <c r="D34" s="22"/>
      <c r="E34" s="21">
        <v>3600</v>
      </c>
    </row>
    <row r="35" spans="1:5" s="1" customFormat="1" ht="18.75" customHeight="1">
      <c r="A35" s="6" t="s">
        <v>163</v>
      </c>
      <c r="B35" s="6" t="s">
        <v>164</v>
      </c>
      <c r="C35" s="22">
        <v>137548.7</v>
      </c>
      <c r="D35" s="22"/>
      <c r="E35" s="21">
        <v>137548.7</v>
      </c>
    </row>
    <row r="36" spans="1:5" s="1" customFormat="1" ht="18.75" customHeight="1">
      <c r="A36" s="6"/>
      <c r="B36" s="6" t="s">
        <v>165</v>
      </c>
      <c r="C36" s="22">
        <v>165984</v>
      </c>
      <c r="D36" s="22">
        <v>165984</v>
      </c>
      <c r="E36" s="21"/>
    </row>
    <row r="37" spans="1:5" s="1" customFormat="1" ht="18.75" customHeight="1">
      <c r="A37" s="6" t="s">
        <v>166</v>
      </c>
      <c r="B37" s="6" t="s">
        <v>167</v>
      </c>
      <c r="C37" s="22">
        <v>98184</v>
      </c>
      <c r="D37" s="22">
        <v>98184</v>
      </c>
      <c r="E37" s="21"/>
    </row>
    <row r="38" spans="1:5" s="1" customFormat="1" ht="18.75" customHeight="1">
      <c r="A38" s="6" t="s">
        <v>168</v>
      </c>
      <c r="B38" s="6" t="s">
        <v>169</v>
      </c>
      <c r="C38" s="22">
        <v>26000</v>
      </c>
      <c r="D38" s="22">
        <v>26000</v>
      </c>
      <c r="E38" s="21"/>
    </row>
    <row r="39" spans="1:5" s="1" customFormat="1" ht="18.75" customHeight="1">
      <c r="A39" s="6" t="s">
        <v>170</v>
      </c>
      <c r="B39" s="6" t="s">
        <v>171</v>
      </c>
      <c r="C39" s="22">
        <v>16800</v>
      </c>
      <c r="D39" s="22">
        <v>16800</v>
      </c>
      <c r="E39" s="21"/>
    </row>
    <row r="40" spans="1:5" s="1" customFormat="1" ht="18.75" customHeight="1">
      <c r="A40" s="6" t="s">
        <v>172</v>
      </c>
      <c r="B40" s="6" t="s">
        <v>173</v>
      </c>
      <c r="C40" s="22">
        <v>25000</v>
      </c>
      <c r="D40" s="22">
        <v>25000</v>
      </c>
      <c r="E40" s="21"/>
    </row>
    <row r="41" spans="1:5" s="1" customFormat="1" ht="18.75" customHeight="1">
      <c r="A41" s="6"/>
      <c r="B41" s="6" t="s">
        <v>174</v>
      </c>
      <c r="C41" s="22">
        <v>15000</v>
      </c>
      <c r="D41" s="22"/>
      <c r="E41" s="21">
        <v>15000</v>
      </c>
    </row>
    <row r="42" spans="1:5" s="1" customFormat="1" ht="18.75" customHeight="1">
      <c r="A42" s="6" t="s">
        <v>175</v>
      </c>
      <c r="B42" s="6" t="s">
        <v>176</v>
      </c>
      <c r="C42" s="22">
        <v>15000</v>
      </c>
      <c r="D42" s="22"/>
      <c r="E42" s="21">
        <v>15000</v>
      </c>
    </row>
    <row r="43" spans="1:8" s="1" customFormat="1" ht="21" customHeight="1">
      <c r="A43" s="13"/>
      <c r="B43" s="13"/>
      <c r="C43" s="13"/>
      <c r="D43" s="13"/>
      <c r="E43" s="13"/>
      <c r="F43" s="13"/>
      <c r="G43" s="13"/>
      <c r="H43" s="11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6" s="1" customFormat="1" ht="21" customHeight="1">
      <c r="A45" s="13"/>
      <c r="B45" s="13"/>
      <c r="C45" s="13"/>
      <c r="D45" s="13"/>
      <c r="E45" s="13"/>
      <c r="F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="1" customFormat="1" ht="21" customHeight="1"/>
    <row r="53" spans="1:7" s="1" customFormat="1" ht="21" customHeight="1">
      <c r="A53" s="13"/>
      <c r="B53" s="13"/>
      <c r="C53" s="13"/>
      <c r="D53" s="13"/>
      <c r="E53" s="13"/>
      <c r="F53" s="13"/>
      <c r="G5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178</v>
      </c>
      <c r="B4" s="5" t="s">
        <v>179</v>
      </c>
      <c r="C4" s="5" t="s">
        <v>41</v>
      </c>
      <c r="D4" s="26" t="s">
        <v>180</v>
      </c>
      <c r="E4" s="5" t="s">
        <v>181</v>
      </c>
      <c r="F4" s="27" t="s">
        <v>182</v>
      </c>
      <c r="G4" s="5" t="s">
        <v>183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56</v>
      </c>
      <c r="B6" s="6" t="s">
        <v>56</v>
      </c>
      <c r="C6" s="22">
        <v>180663.6</v>
      </c>
      <c r="D6" s="22"/>
      <c r="E6" s="22">
        <v>174324</v>
      </c>
      <c r="F6" s="21">
        <v>6339.6</v>
      </c>
      <c r="G6" s="21"/>
    </row>
    <row r="7" spans="1:7" s="1" customFormat="1" ht="22.5" customHeight="1">
      <c r="A7" s="6" t="s">
        <v>184</v>
      </c>
      <c r="B7" s="6" t="s">
        <v>185</v>
      </c>
      <c r="C7" s="22">
        <v>180663.6</v>
      </c>
      <c r="D7" s="22"/>
      <c r="E7" s="22">
        <v>174324</v>
      </c>
      <c r="F7" s="21">
        <v>6339.6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83</v>
      </c>
      <c r="B4" s="4"/>
      <c r="C4" s="4" t="s">
        <v>19</v>
      </c>
      <c r="D4" s="4"/>
      <c r="E4" s="4"/>
      <c r="F4" s="13"/>
      <c r="G4" s="13"/>
    </row>
    <row r="5" spans="1:7" s="1" customFormat="1" ht="21" customHeight="1">
      <c r="A5" s="4" t="s">
        <v>89</v>
      </c>
      <c r="B5" s="3" t="s">
        <v>90</v>
      </c>
      <c r="C5" s="19" t="s">
        <v>41</v>
      </c>
      <c r="D5" s="19" t="s">
        <v>84</v>
      </c>
      <c r="E5" s="19" t="s">
        <v>85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2021-03-17T01:14:32Z</dcterms:created>
  <dcterms:modified xsi:type="dcterms:W3CDTF">2021-03-17T01:51:07Z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