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'收支预算总表'!$A$1:$D$22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'财拨收支总表'!$A$1:$F$18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'一般公共预算基本支出表'!$A$1:$E$51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<sst xmlns="http://schemas.openxmlformats.org/spreadsheetml/2006/main" count="313" uniqueCount="185">
  <si>
    <t>总计</t>
  </si>
  <si>
    <t>2019年部门预算表</t>
  </si>
  <si>
    <t>部门名称：</t>
  </si>
  <si>
    <t>南康区政府办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</si>
  <si>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</si>
  <si>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</si>
  <si>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</si>
  <si>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</si>
  <si>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</si>
  <si>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</si>
  <si>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填报单位:103001南康区政府办公室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</si>
  <si>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</si>
  <si>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</si>
  <si>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</si>
  <si>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</si>
  <si>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</si>
  <si>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</si>
  <si>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</si>
  <si>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</si>
  <si>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</si>
  <si>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</si>
  <si>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</si>
  <si>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</si>
  <si>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</si>
  <si>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</si>
  <si>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</si>
  <si>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</si>
  <si>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</si>
  <si>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</si>
  <si>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</si>
  <si>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</si>
  <si>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</si>
  <si>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</si>
  <si>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</si>
  <si>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</si>
  <si>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</si>
  <si>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</si>
  <si>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</si>
  <si>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</si>
  <si>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</si>
  <si>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</si>
  <si>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</si>
  <si>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</si>
  <si>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</si>
  <si>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</si>
  <si>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</si>
  <si>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</si>
  <si>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</si>
  <si>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</si>
  <si>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</si>
  <si>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</si>
  <si>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</si>
  <si>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</si>
  <si>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</si>
  <si>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</si>
  <si>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</si>
  <si>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</si>
  <si>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</si>
  <si>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</si>
  <si>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208</t>
  </si>
  <si>
    <t>社会保障和就业支出</t>
  </si>
  <si>
    <t>　27</t>
  </si>
  <si>
    <t>　财政对其他社会保险基金的补助</t>
  </si>
  <si>
    <t>　　2082799</t>
  </si>
  <si>
    <t>　　其他财政对社会保险基金的补助</t>
  </si>
  <si>
    <t>　　2082703</t>
  </si>
  <si>
    <t>　　财政对生育保险基金的补助</t>
  </si>
  <si>
    <t>　　2082702</t>
  </si>
  <si>
    <t>　　财政对工伤保险基金的补助</t>
  </si>
  <si>
    <t>　05</t>
  </si>
  <si>
    <t>　行政事业单位离退休</t>
  </si>
  <si>
    <t>　　2080505</t>
  </si>
  <si>
    <t>　　机关事业单位基本养老保险缴费支出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</si>
  <si>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</si>
  <si>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</si>
  <si>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</si>
  <si>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</si>
  <si>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</si>
  <si>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</si>
  <si>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</si>
  <si>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</si>
  <si>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</si>
  <si>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</si>
  <si>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</si>
  <si>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</si>
  <si>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</si>
  <si>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</si>
  <si>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</si>
  <si>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</si>
  <si>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</si>
  <si>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</si>
  <si>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</si>
  <si>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</si>
  <si>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</si>
  <si>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</si>
  <si>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</si>
  <si>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</si>
  <si>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</si>
  <si>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</si>
  <si>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</si>
  <si>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</si>
  <si>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</si>
  <si>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</si>
  <si>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</si>
  <si>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</si>
  <si>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</si>
  <si>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</si>
  <si>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</si>
  <si>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</si>
  <si>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</si>
  <si>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</si>
  <si>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</si>
  <si>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</si>
  <si>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</si>
  <si>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</si>
  <si>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3010202</t>
  </si>
  <si>
    <t>　行政参公单位其他津补贴</t>
  </si>
  <si>
    <t>30103</t>
  </si>
  <si>
    <t>　奖金</t>
  </si>
  <si>
    <t>3010701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</si>
  <si>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</si>
  <si>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</si>
  <si>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</si>
  <si>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</si>
  <si>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</si>
  <si>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</si>
  <si>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</si>
  <si>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3011205</t>
  </si>
  <si>
    <t>　生育保险</t>
  </si>
  <si>
    <t>30114</t>
  </si>
  <si>
    <t>　医疗费</t>
  </si>
  <si>
    <t>3019903</t>
  </si>
  <si>
    <t>　聘用人员工资</t>
  </si>
  <si>
    <t>商品和服务支出</t>
  </si>
  <si>
    <t>30202</t>
  </si>
  <si>
    <t>　印刷费</t>
  </si>
  <si>
    <t>30203</t>
  </si>
  <si>
    <t>　咨询费</t>
  </si>
  <si>
    <t>30207</t>
  </si>
  <si>
    <t>　邮电费</t>
  </si>
  <si>
    <t>30211</t>
  </si>
  <si>
    <t>　差旅费</t>
  </si>
  <si>
    <t>30212</t>
  </si>
  <si>
    <t>　因公出国（境）费用</t>
  </si>
  <si>
    <t>30213</t>
  </si>
  <si>
    <t>　维修（护）费</t>
  </si>
  <si>
    <t>30216</t>
  </si>
  <si>
    <t>　培训费</t>
  </si>
  <si>
    <t>30217</t>
  </si>
  <si>
    <t>　公务接待费</t>
  </si>
  <si>
    <t>30228</t>
  </si>
  <si>
    <t>　工会经费</t>
  </si>
  <si>
    <t>30231</t>
  </si>
  <si>
    <t>　公务用车运行维护费</t>
  </si>
  <si>
    <t>3023901</t>
  </si>
  <si>
    <t>　公务交通补贴</t>
  </si>
  <si>
    <t>3029906</t>
  </si>
  <si>
    <t>　妇女卫生费</t>
  </si>
  <si>
    <t>3029999</t>
  </si>
  <si>
    <t>　其他其他商品和服务支出</t>
  </si>
  <si>
    <t>对个人和家庭的补助</t>
  </si>
  <si>
    <t>30305</t>
  </si>
  <si>
    <t>　生活补助</t>
  </si>
  <si>
    <t>30309</t>
  </si>
  <si>
    <t>　奖励金</t>
  </si>
  <si>
    <t>3039999</t>
  </si>
  <si>
    <t>　其他对个人和家庭补助</t>
  </si>
  <si>
    <t>资本性支出</t>
  </si>
  <si>
    <t>31002</t>
  </si>
  <si>
    <t>　办公设备购置</t>
  </si>
  <si>
    <t>31003</t>
  </si>
  <si>
    <t>　专用设备购置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</si>
  <si>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</si>
  <si>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</si>
  <si>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</si>
  <si>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</si>
  <si>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</si>
  <si>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</si>
  <si>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</si>
  <si>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103</t>
  </si>
  <si>
    <t>政府办公室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</si>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</sst>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M18" sqref="M18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6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72"/>
      <c r="L6" s="73"/>
      <c r="M6" s="72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7"/>
    </row>
    <row r="10" spans="4:255" s="1" customFormat="1" ht="24.75" customHeight="1">
      <c r="D10" s="11"/>
      <c r="F10" s="68" t="s">
        <v>4</v>
      </c>
      <c r="G10" s="66"/>
      <c r="H10" s="69">
        <v>43565</v>
      </c>
      <c r="I10" s="67"/>
      <c r="J10" s="67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 t="s">
        <v>3</v>
      </c>
      <c r="I13" s="67"/>
      <c r="J13" s="67"/>
      <c r="K13" s="72"/>
      <c r="L13" s="72"/>
      <c r="M13" s="72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0" t="s">
        <v>6</v>
      </c>
      <c r="B17" s="70"/>
      <c r="C17" s="70"/>
      <c r="D17" s="70"/>
      <c r="E17" s="71"/>
      <c r="F17" s="70"/>
      <c r="G17" s="70" t="s">
        <v>7</v>
      </c>
      <c r="H17" s="70"/>
      <c r="I17" s="71"/>
      <c r="J17" s="70"/>
      <c r="K17" s="70"/>
      <c r="L17" s="70"/>
      <c r="M17" s="70" t="s">
        <v>8</v>
      </c>
      <c r="N17" s="70"/>
      <c r="O17" s="74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J6"/>
    <mergeCell ref="H10:J10"/>
    <mergeCell ref="H13:J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182</v>
      </c>
      <c r="B2" s="2"/>
      <c r="C2" s="2"/>
    </row>
    <row r="3" s="1" customFormat="1" ht="17.25" customHeight="1"/>
    <row r="4" spans="1:3" s="1" customFormat="1" ht="15.75" customHeight="1">
      <c r="A4" s="3" t="s">
        <v>183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12702306.59</v>
      </c>
      <c r="C7" s="12"/>
      <c r="D7" s="11"/>
      <c r="F7" s="11"/>
    </row>
    <row r="8" spans="1:3" s="1" customFormat="1" ht="27.75" customHeight="1">
      <c r="A8" s="6" t="s">
        <v>74</v>
      </c>
      <c r="B8" s="7">
        <v>11350623.08</v>
      </c>
      <c r="C8" s="12"/>
    </row>
    <row r="9" spans="1:3" s="1" customFormat="1" ht="37.5" customHeight="1">
      <c r="A9" s="6" t="s">
        <v>60</v>
      </c>
      <c r="B9" s="7">
        <v>1076966.91</v>
      </c>
      <c r="C9" s="12"/>
    </row>
    <row r="10" spans="1:3" s="1" customFormat="1" ht="27.75" customHeight="1">
      <c r="A10" s="6" t="s">
        <v>54</v>
      </c>
      <c r="B10" s="7">
        <v>274716.6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tabSelected="1" workbookViewId="0" topLeftCell="A1">
      <selection activeCell="C18" sqref="C18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184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183</v>
      </c>
      <c r="B4" s="4" t="s">
        <v>39</v>
      </c>
      <c r="C4" s="4" t="s">
        <v>90</v>
      </c>
      <c r="D4" s="4" t="s">
        <v>91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8680494</v>
      </c>
      <c r="C7" s="8">
        <v>8680494</v>
      </c>
      <c r="D7" s="7"/>
    </row>
    <row r="8" spans="1:4" s="1" customFormat="1" ht="37.5" customHeight="1">
      <c r="A8" s="6" t="s">
        <v>74</v>
      </c>
      <c r="B8" s="7">
        <v>7835181</v>
      </c>
      <c r="C8" s="8">
        <v>7835181</v>
      </c>
      <c r="D8" s="7"/>
    </row>
    <row r="9" spans="1:4" s="1" customFormat="1" ht="37.5" customHeight="1">
      <c r="A9" s="6" t="s">
        <v>60</v>
      </c>
      <c r="B9" s="7">
        <v>577269</v>
      </c>
      <c r="C9" s="8">
        <v>577269</v>
      </c>
      <c r="D9" s="7"/>
    </row>
    <row r="10" spans="1:4" s="1" customFormat="1" ht="37.5" customHeight="1">
      <c r="A10" s="6" t="s">
        <v>54</v>
      </c>
      <c r="B10" s="7">
        <v>268044</v>
      </c>
      <c r="C10" s="8">
        <v>268044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3"/>
  <sheetViews>
    <sheetView showGridLines="0" workbookViewId="0" topLeftCell="A1">
      <selection activeCell="C28" sqref="C2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8680494</v>
      </c>
      <c r="C6" s="54" t="str">
        <f>'支出总表（引用）'!A8</f>
        <v>一般公共服务支出</v>
      </c>
      <c r="D6" s="55">
        <f>'支出总表（引用）'!B8</f>
        <v>11350623.08</v>
      </c>
    </row>
    <row r="7" spans="1:4" s="1" customFormat="1" ht="17.25" customHeight="1">
      <c r="A7" s="35" t="s">
        <v>18</v>
      </c>
      <c r="B7" s="36">
        <v>8680494</v>
      </c>
      <c r="C7" s="54" t="str">
        <f>'支出总表（引用）'!A9</f>
        <v>社会保障和就业支出</v>
      </c>
      <c r="D7" s="55">
        <f>'支出总表（引用）'!B9</f>
        <v>1076966.91</v>
      </c>
    </row>
    <row r="8" spans="1:4" s="1" customFormat="1" ht="17.25" customHeight="1">
      <c r="A8" s="35" t="s">
        <v>19</v>
      </c>
      <c r="B8" s="36"/>
      <c r="C8" s="54" t="str">
        <f>'支出总表（引用）'!A10</f>
        <v>卫生健康支出</v>
      </c>
      <c r="D8" s="55">
        <f>'支出总表（引用）'!B10</f>
        <v>274716.6</v>
      </c>
    </row>
    <row r="9" spans="1:4" s="1" customFormat="1" ht="17.25" customHeight="1">
      <c r="A9" s="35" t="s">
        <v>20</v>
      </c>
      <c r="B9" s="36"/>
      <c r="C9" s="54">
        <f>'支出总表（引用）'!A11</f>
        <v>0</v>
      </c>
      <c r="D9" s="55">
        <f>'支出总表（引用）'!B11</f>
        <v>0</v>
      </c>
    </row>
    <row r="10" spans="1:4" s="1" customFormat="1" ht="17.25" customHeight="1">
      <c r="A10" s="35" t="s">
        <v>21</v>
      </c>
      <c r="B10" s="36"/>
      <c r="C10" s="54">
        <f>'支出总表（引用）'!A12</f>
        <v>0</v>
      </c>
      <c r="D10" s="55">
        <f>'支出总表（引用）'!B12</f>
        <v>0</v>
      </c>
    </row>
    <row r="11" spans="1:4" s="1" customFormat="1" ht="17.25" customHeight="1">
      <c r="A11" s="35" t="s">
        <v>22</v>
      </c>
      <c r="B11" s="36"/>
      <c r="C11" s="54">
        <f>'支出总表（引用）'!A13</f>
        <v>0</v>
      </c>
      <c r="D11" s="55">
        <f>'支出总表（引用）'!B13</f>
        <v>0</v>
      </c>
    </row>
    <row r="12" spans="1:4" s="1" customFormat="1" ht="17.25" customHeight="1">
      <c r="A12" s="35" t="s">
        <v>23</v>
      </c>
      <c r="B12" s="36"/>
      <c r="C12" s="54">
        <f>'支出总表（引用）'!A14</f>
        <v>0</v>
      </c>
      <c r="D12" s="55">
        <f>'支出总表（引用）'!B14</f>
        <v>0</v>
      </c>
    </row>
    <row r="13" spans="1:4" s="1" customFormat="1" ht="17.25" customHeight="1">
      <c r="A13" s="35" t="s">
        <v>24</v>
      </c>
      <c r="B13" s="36"/>
      <c r="C13" s="54">
        <f>'支出总表（引用）'!A15</f>
        <v>0</v>
      </c>
      <c r="D13" s="55">
        <f>'支出总表（引用）'!B15</f>
        <v>0</v>
      </c>
    </row>
    <row r="14" spans="1:4" s="1" customFormat="1" ht="17.25" customHeight="1">
      <c r="A14" s="35" t="s">
        <v>25</v>
      </c>
      <c r="B14" s="36"/>
      <c r="C14" s="54">
        <f>'支出总表（引用）'!A16</f>
        <v>0</v>
      </c>
      <c r="D14" s="55">
        <f>'支出总表（引用）'!B16</f>
        <v>0</v>
      </c>
    </row>
    <row r="15" spans="1:4" s="1" customFormat="1" ht="17.25" customHeight="1">
      <c r="A15" s="35" t="s">
        <v>26</v>
      </c>
      <c r="B15" s="21"/>
      <c r="C15" s="54">
        <f>'支出总表（引用）'!A17</f>
        <v>0</v>
      </c>
      <c r="D15" s="55">
        <f>'支出总表（引用）'!B17</f>
        <v>0</v>
      </c>
    </row>
    <row r="16" spans="1:4" s="1" customFormat="1" ht="19.5" customHeight="1">
      <c r="A16" s="40"/>
      <c r="B16" s="21"/>
      <c r="C16" s="54">
        <f>'支出总表（引用）'!A50</f>
        <v>0</v>
      </c>
      <c r="D16" s="55">
        <f>'支出总表（引用）'!B50</f>
        <v>0</v>
      </c>
    </row>
    <row r="17" spans="1:4" s="1" customFormat="1" ht="17.25" customHeight="1">
      <c r="A17" s="43" t="s">
        <v>27</v>
      </c>
      <c r="B17" s="36">
        <f>SUM(B6,B11,B12,B13,B14,B15)</f>
        <v>8680494</v>
      </c>
      <c r="C17" s="43" t="s">
        <v>28</v>
      </c>
      <c r="D17" s="21">
        <f>'支出总表（引用）'!B7</f>
        <v>12702306.59</v>
      </c>
    </row>
    <row r="18" spans="1:4" s="1" customFormat="1" ht="17.25" customHeight="1">
      <c r="A18" s="35" t="s">
        <v>29</v>
      </c>
      <c r="B18" s="36"/>
      <c r="C18" s="56" t="s">
        <v>30</v>
      </c>
      <c r="D18" s="21"/>
    </row>
    <row r="19" spans="1:4" s="1" customFormat="1" ht="17.25" customHeight="1">
      <c r="A19" s="35" t="s">
        <v>31</v>
      </c>
      <c r="B19" s="57">
        <v>4021812.59</v>
      </c>
      <c r="C19" s="58"/>
      <c r="D19" s="21"/>
    </row>
    <row r="20" spans="1:4" s="1" customFormat="1" ht="17.25" customHeight="1">
      <c r="A20" s="59"/>
      <c r="B20" s="60"/>
      <c r="C20" s="58"/>
      <c r="D20" s="21"/>
    </row>
    <row r="21" spans="1:4" s="1" customFormat="1" ht="17.25" customHeight="1">
      <c r="A21" s="43" t="s">
        <v>32</v>
      </c>
      <c r="B21" s="61">
        <f>SUM(B17,B18,B19)</f>
        <v>12702306.59</v>
      </c>
      <c r="C21" s="43" t="s">
        <v>33</v>
      </c>
      <c r="D21" s="21">
        <f>B21</f>
        <v>12702306.59</v>
      </c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F9" sqref="F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4.7109375" style="1" customWidth="1"/>
    <col min="5" max="5" width="15.57421875" style="1" customWidth="1"/>
    <col min="6" max="6" width="14.71093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0" t="s">
        <v>37</v>
      </c>
      <c r="D4" s="51" t="s">
        <v>38</v>
      </c>
      <c r="E4" s="4" t="s">
        <v>39</v>
      </c>
      <c r="F4" s="4"/>
      <c r="G4" s="4"/>
      <c r="H4" s="4"/>
      <c r="I4" s="4"/>
      <c r="J4" s="45" t="s">
        <v>40</v>
      </c>
      <c r="K4" s="45" t="s">
        <v>41</v>
      </c>
      <c r="L4" s="45" t="s">
        <v>42</v>
      </c>
      <c r="M4" s="45" t="s">
        <v>43</v>
      </c>
      <c r="N4" s="45" t="s">
        <v>44</v>
      </c>
      <c r="O4" s="51" t="s">
        <v>45</v>
      </c>
    </row>
    <row r="5" spans="1:15" s="1" customFormat="1" ht="58.5" customHeight="1">
      <c r="A5" s="4"/>
      <c r="B5" s="4"/>
      <c r="C5" s="52"/>
      <c r="D5" s="51"/>
      <c r="E5" s="51" t="s">
        <v>46</v>
      </c>
      <c r="F5" s="51" t="s">
        <v>47</v>
      </c>
      <c r="G5" s="51" t="s">
        <v>48</v>
      </c>
      <c r="H5" s="51" t="s">
        <v>49</v>
      </c>
      <c r="I5" s="51" t="s">
        <v>50</v>
      </c>
      <c r="J5" s="45"/>
      <c r="K5" s="45"/>
      <c r="L5" s="45"/>
      <c r="M5" s="45"/>
      <c r="N5" s="45"/>
      <c r="O5" s="51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6" customHeight="1">
      <c r="A7" s="6" t="s">
        <v>52</v>
      </c>
      <c r="B7" s="6" t="s">
        <v>37</v>
      </c>
      <c r="C7" s="22">
        <v>12702306.59</v>
      </c>
      <c r="D7" s="22">
        <v>4021812.59</v>
      </c>
      <c r="E7" s="22">
        <v>8680494</v>
      </c>
      <c r="F7" s="22">
        <v>8680494</v>
      </c>
      <c r="G7" s="22"/>
      <c r="H7" s="22"/>
      <c r="I7" s="22"/>
      <c r="J7" s="22"/>
      <c r="K7" s="22"/>
      <c r="L7" s="21"/>
      <c r="M7" s="48"/>
      <c r="N7" s="53"/>
      <c r="O7" s="21"/>
    </row>
    <row r="8" spans="1:15" s="1" customFormat="1" ht="36" customHeight="1">
      <c r="A8" s="6" t="s">
        <v>53</v>
      </c>
      <c r="B8" s="6" t="s">
        <v>54</v>
      </c>
      <c r="C8" s="22">
        <v>274716.6</v>
      </c>
      <c r="D8" s="22">
        <v>6672.6</v>
      </c>
      <c r="E8" s="22">
        <v>268044</v>
      </c>
      <c r="F8" s="22">
        <v>268044</v>
      </c>
      <c r="G8" s="22"/>
      <c r="H8" s="22"/>
      <c r="I8" s="22"/>
      <c r="J8" s="22"/>
      <c r="K8" s="22"/>
      <c r="L8" s="21"/>
      <c r="M8" s="48"/>
      <c r="N8" s="53"/>
      <c r="O8" s="21"/>
    </row>
    <row r="9" spans="1:15" s="1" customFormat="1" ht="36" customHeight="1">
      <c r="A9" s="6" t="s">
        <v>55</v>
      </c>
      <c r="B9" s="6" t="s">
        <v>56</v>
      </c>
      <c r="C9" s="22">
        <v>274716.6</v>
      </c>
      <c r="D9" s="22">
        <v>6672.6</v>
      </c>
      <c r="E9" s="22">
        <v>268044</v>
      </c>
      <c r="F9" s="22">
        <v>268044</v>
      </c>
      <c r="G9" s="22"/>
      <c r="H9" s="22"/>
      <c r="I9" s="22"/>
      <c r="J9" s="22"/>
      <c r="K9" s="22"/>
      <c r="L9" s="21"/>
      <c r="M9" s="48"/>
      <c r="N9" s="53"/>
      <c r="O9" s="21"/>
    </row>
    <row r="10" spans="1:15" s="1" customFormat="1" ht="36" customHeight="1">
      <c r="A10" s="6" t="s">
        <v>57</v>
      </c>
      <c r="B10" s="6" t="s">
        <v>58</v>
      </c>
      <c r="C10" s="22">
        <v>274716.6</v>
      </c>
      <c r="D10" s="22">
        <v>6672.6</v>
      </c>
      <c r="E10" s="22">
        <v>268044</v>
      </c>
      <c r="F10" s="22">
        <v>268044</v>
      </c>
      <c r="G10" s="22"/>
      <c r="H10" s="22"/>
      <c r="I10" s="22"/>
      <c r="J10" s="22"/>
      <c r="K10" s="22"/>
      <c r="L10" s="21"/>
      <c r="M10" s="48"/>
      <c r="N10" s="53"/>
      <c r="O10" s="21"/>
    </row>
    <row r="11" spans="1:15" s="1" customFormat="1" ht="36" customHeight="1">
      <c r="A11" s="6" t="s">
        <v>59</v>
      </c>
      <c r="B11" s="6" t="s">
        <v>60</v>
      </c>
      <c r="C11" s="22">
        <v>1076966.91</v>
      </c>
      <c r="D11" s="22">
        <v>499697.91</v>
      </c>
      <c r="E11" s="22">
        <v>577269</v>
      </c>
      <c r="F11" s="22">
        <v>577269</v>
      </c>
      <c r="G11" s="22"/>
      <c r="H11" s="22"/>
      <c r="I11" s="22"/>
      <c r="J11" s="22"/>
      <c r="K11" s="22"/>
      <c r="L11" s="21"/>
      <c r="M11" s="48"/>
      <c r="N11" s="53"/>
      <c r="O11" s="21"/>
    </row>
    <row r="12" spans="1:15" s="1" customFormat="1" ht="36" customHeight="1">
      <c r="A12" s="6" t="s">
        <v>61</v>
      </c>
      <c r="B12" s="6" t="s">
        <v>62</v>
      </c>
      <c r="C12" s="22">
        <v>201246.99</v>
      </c>
      <c r="D12" s="22">
        <v>180273.99</v>
      </c>
      <c r="E12" s="22">
        <v>20973</v>
      </c>
      <c r="F12" s="22">
        <v>20973</v>
      </c>
      <c r="G12" s="22"/>
      <c r="H12" s="22"/>
      <c r="I12" s="22"/>
      <c r="J12" s="22"/>
      <c r="K12" s="22"/>
      <c r="L12" s="21"/>
      <c r="M12" s="48"/>
      <c r="N12" s="53"/>
      <c r="O12" s="21"/>
    </row>
    <row r="13" spans="1:15" s="1" customFormat="1" ht="36" customHeight="1">
      <c r="A13" s="6" t="s">
        <v>63</v>
      </c>
      <c r="B13" s="6" t="s">
        <v>64</v>
      </c>
      <c r="C13" s="22">
        <v>180273.99</v>
      </c>
      <c r="D13" s="22">
        <v>180273.99</v>
      </c>
      <c r="E13" s="22"/>
      <c r="F13" s="22"/>
      <c r="G13" s="22"/>
      <c r="H13" s="22"/>
      <c r="I13" s="22"/>
      <c r="J13" s="22"/>
      <c r="K13" s="22"/>
      <c r="L13" s="21"/>
      <c r="M13" s="48"/>
      <c r="N13" s="53"/>
      <c r="O13" s="21"/>
    </row>
    <row r="14" spans="1:15" s="1" customFormat="1" ht="36" customHeight="1">
      <c r="A14" s="6" t="s">
        <v>65</v>
      </c>
      <c r="B14" s="6" t="s">
        <v>66</v>
      </c>
      <c r="C14" s="22">
        <v>15652</v>
      </c>
      <c r="D14" s="22"/>
      <c r="E14" s="22">
        <v>15652</v>
      </c>
      <c r="F14" s="22">
        <v>15652</v>
      </c>
      <c r="G14" s="22"/>
      <c r="H14" s="22"/>
      <c r="I14" s="22"/>
      <c r="J14" s="22"/>
      <c r="K14" s="22"/>
      <c r="L14" s="21"/>
      <c r="M14" s="48"/>
      <c r="N14" s="53"/>
      <c r="O14" s="21"/>
    </row>
    <row r="15" spans="1:15" s="1" customFormat="1" ht="36" customHeight="1">
      <c r="A15" s="6" t="s">
        <v>67</v>
      </c>
      <c r="B15" s="6" t="s">
        <v>68</v>
      </c>
      <c r="C15" s="22">
        <v>5321</v>
      </c>
      <c r="D15" s="22"/>
      <c r="E15" s="22">
        <v>5321</v>
      </c>
      <c r="F15" s="22">
        <v>5321</v>
      </c>
      <c r="G15" s="22"/>
      <c r="H15" s="22"/>
      <c r="I15" s="22"/>
      <c r="J15" s="22"/>
      <c r="K15" s="22"/>
      <c r="L15" s="21"/>
      <c r="M15" s="48"/>
      <c r="N15" s="53"/>
      <c r="O15" s="21"/>
    </row>
    <row r="16" spans="1:15" s="1" customFormat="1" ht="36" customHeight="1">
      <c r="A16" s="6" t="s">
        <v>69</v>
      </c>
      <c r="B16" s="6" t="s">
        <v>70</v>
      </c>
      <c r="C16" s="22">
        <v>875719.92</v>
      </c>
      <c r="D16" s="22">
        <v>319423.92</v>
      </c>
      <c r="E16" s="22">
        <v>556296</v>
      </c>
      <c r="F16" s="22">
        <v>556296</v>
      </c>
      <c r="G16" s="22"/>
      <c r="H16" s="22"/>
      <c r="I16" s="22"/>
      <c r="J16" s="22"/>
      <c r="K16" s="22"/>
      <c r="L16" s="21"/>
      <c r="M16" s="48"/>
      <c r="N16" s="53"/>
      <c r="O16" s="21"/>
    </row>
    <row r="17" spans="1:15" s="1" customFormat="1" ht="36" customHeight="1">
      <c r="A17" s="6" t="s">
        <v>71</v>
      </c>
      <c r="B17" s="6" t="s">
        <v>72</v>
      </c>
      <c r="C17" s="22">
        <v>875719.92</v>
      </c>
      <c r="D17" s="22">
        <v>319423.92</v>
      </c>
      <c r="E17" s="22">
        <v>556296</v>
      </c>
      <c r="F17" s="22">
        <v>556296</v>
      </c>
      <c r="G17" s="22"/>
      <c r="H17" s="22"/>
      <c r="I17" s="22"/>
      <c r="J17" s="22"/>
      <c r="K17" s="22"/>
      <c r="L17" s="21"/>
      <c r="M17" s="48"/>
      <c r="N17" s="53"/>
      <c r="O17" s="21"/>
    </row>
    <row r="18" spans="1:15" s="1" customFormat="1" ht="36" customHeight="1">
      <c r="A18" s="6" t="s">
        <v>73</v>
      </c>
      <c r="B18" s="6" t="s">
        <v>74</v>
      </c>
      <c r="C18" s="22">
        <v>11350623.08</v>
      </c>
      <c r="D18" s="22">
        <v>3515442.08</v>
      </c>
      <c r="E18" s="22">
        <v>7835181</v>
      </c>
      <c r="F18" s="22">
        <v>7835181</v>
      </c>
      <c r="G18" s="22"/>
      <c r="H18" s="22"/>
      <c r="I18" s="22"/>
      <c r="J18" s="22"/>
      <c r="K18" s="22"/>
      <c r="L18" s="21"/>
      <c r="M18" s="48"/>
      <c r="N18" s="53"/>
      <c r="O18" s="21"/>
    </row>
    <row r="19" spans="1:15" s="1" customFormat="1" ht="36" customHeight="1">
      <c r="A19" s="6" t="s">
        <v>75</v>
      </c>
      <c r="B19" s="6" t="s">
        <v>76</v>
      </c>
      <c r="C19" s="22">
        <v>11350623.08</v>
      </c>
      <c r="D19" s="22">
        <v>3515442.08</v>
      </c>
      <c r="E19" s="22">
        <v>7835181</v>
      </c>
      <c r="F19" s="22">
        <v>7835181</v>
      </c>
      <c r="G19" s="22"/>
      <c r="H19" s="22"/>
      <c r="I19" s="22"/>
      <c r="J19" s="22"/>
      <c r="K19" s="22"/>
      <c r="L19" s="21"/>
      <c r="M19" s="48"/>
      <c r="N19" s="53"/>
      <c r="O19" s="21"/>
    </row>
    <row r="20" spans="1:15" s="1" customFormat="1" ht="36" customHeight="1">
      <c r="A20" s="6" t="s">
        <v>77</v>
      </c>
      <c r="B20" s="6" t="s">
        <v>78</v>
      </c>
      <c r="C20" s="22">
        <v>11350623.08</v>
      </c>
      <c r="D20" s="22">
        <v>3515442.08</v>
      </c>
      <c r="E20" s="22">
        <v>7835181</v>
      </c>
      <c r="F20" s="22">
        <v>7835181</v>
      </c>
      <c r="G20" s="22"/>
      <c r="H20" s="22"/>
      <c r="I20" s="22"/>
      <c r="J20" s="22"/>
      <c r="K20" s="22"/>
      <c r="L20" s="21"/>
      <c r="M20" s="48"/>
      <c r="N20" s="53"/>
      <c r="O20" s="21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P16" sqref="P16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80</v>
      </c>
      <c r="B4" s="4"/>
      <c r="C4" s="45" t="s">
        <v>37</v>
      </c>
      <c r="D4" s="3" t="s">
        <v>81</v>
      </c>
      <c r="E4" s="4" t="s">
        <v>82</v>
      </c>
      <c r="F4" s="46" t="s">
        <v>83</v>
      </c>
      <c r="G4" s="4" t="s">
        <v>84</v>
      </c>
      <c r="H4" s="47" t="s">
        <v>85</v>
      </c>
      <c r="I4" s="13"/>
      <c r="J4" s="13"/>
    </row>
    <row r="5" spans="1:10" s="1" customFormat="1" ht="21" customHeight="1">
      <c r="A5" s="4" t="s">
        <v>86</v>
      </c>
      <c r="B5" s="4" t="s">
        <v>87</v>
      </c>
      <c r="C5" s="45"/>
      <c r="D5" s="3"/>
      <c r="E5" s="4"/>
      <c r="F5" s="46"/>
      <c r="G5" s="4"/>
      <c r="H5" s="47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27.75" customHeight="1">
      <c r="A7" s="6" t="s">
        <v>52</v>
      </c>
      <c r="B7" s="6" t="s">
        <v>37</v>
      </c>
      <c r="C7" s="22">
        <v>12702306.59</v>
      </c>
      <c r="D7" s="22">
        <v>12702306.59</v>
      </c>
      <c r="E7" s="22"/>
      <c r="F7" s="22"/>
      <c r="G7" s="21"/>
      <c r="H7" s="48"/>
      <c r="I7" s="13"/>
      <c r="J7" s="13"/>
    </row>
    <row r="8" spans="1:8" s="1" customFormat="1" ht="27.75" customHeight="1">
      <c r="A8" s="6" t="s">
        <v>73</v>
      </c>
      <c r="B8" s="6" t="s">
        <v>74</v>
      </c>
      <c r="C8" s="22">
        <v>11350623.08</v>
      </c>
      <c r="D8" s="22">
        <v>11350623.08</v>
      </c>
      <c r="E8" s="22"/>
      <c r="F8" s="22"/>
      <c r="G8" s="21"/>
      <c r="H8" s="48"/>
    </row>
    <row r="9" spans="1:8" s="1" customFormat="1" ht="27.75" customHeight="1">
      <c r="A9" s="6" t="s">
        <v>75</v>
      </c>
      <c r="B9" s="6" t="s">
        <v>76</v>
      </c>
      <c r="C9" s="22">
        <v>11350623.08</v>
      </c>
      <c r="D9" s="22">
        <v>11350623.08</v>
      </c>
      <c r="E9" s="22"/>
      <c r="F9" s="22"/>
      <c r="G9" s="21"/>
      <c r="H9" s="48"/>
    </row>
    <row r="10" spans="1:8" s="1" customFormat="1" ht="27.75" customHeight="1">
      <c r="A10" s="6" t="s">
        <v>77</v>
      </c>
      <c r="B10" s="6" t="s">
        <v>78</v>
      </c>
      <c r="C10" s="22">
        <v>11350623.08</v>
      </c>
      <c r="D10" s="22">
        <v>11350623.08</v>
      </c>
      <c r="E10" s="22"/>
      <c r="F10" s="22"/>
      <c r="G10" s="21"/>
      <c r="H10" s="48"/>
    </row>
    <row r="11" spans="1:8" s="1" customFormat="1" ht="27.75" customHeight="1">
      <c r="A11" s="6" t="s">
        <v>59</v>
      </c>
      <c r="B11" s="6" t="s">
        <v>60</v>
      </c>
      <c r="C11" s="22">
        <v>1076966.91</v>
      </c>
      <c r="D11" s="22">
        <v>1076966.91</v>
      </c>
      <c r="E11" s="22"/>
      <c r="F11" s="22"/>
      <c r="G11" s="21"/>
      <c r="H11" s="48"/>
    </row>
    <row r="12" spans="1:8" s="1" customFormat="1" ht="27.75" customHeight="1">
      <c r="A12" s="6" t="s">
        <v>69</v>
      </c>
      <c r="B12" s="6" t="s">
        <v>70</v>
      </c>
      <c r="C12" s="22">
        <v>875719.92</v>
      </c>
      <c r="D12" s="22">
        <v>875719.92</v>
      </c>
      <c r="E12" s="22"/>
      <c r="F12" s="22"/>
      <c r="G12" s="21"/>
      <c r="H12" s="48"/>
    </row>
    <row r="13" spans="1:8" s="1" customFormat="1" ht="27.75" customHeight="1">
      <c r="A13" s="6" t="s">
        <v>71</v>
      </c>
      <c r="B13" s="6" t="s">
        <v>72</v>
      </c>
      <c r="C13" s="22">
        <v>875719.92</v>
      </c>
      <c r="D13" s="22">
        <v>875719.92</v>
      </c>
      <c r="E13" s="22"/>
      <c r="F13" s="22"/>
      <c r="G13" s="21"/>
      <c r="H13" s="48"/>
    </row>
    <row r="14" spans="1:8" s="1" customFormat="1" ht="27.75" customHeight="1">
      <c r="A14" s="6" t="s">
        <v>61</v>
      </c>
      <c r="B14" s="6" t="s">
        <v>62</v>
      </c>
      <c r="C14" s="22">
        <v>201246.99</v>
      </c>
      <c r="D14" s="22">
        <v>201246.99</v>
      </c>
      <c r="E14" s="22"/>
      <c r="F14" s="22"/>
      <c r="G14" s="21"/>
      <c r="H14" s="48"/>
    </row>
    <row r="15" spans="1:8" s="1" customFormat="1" ht="27.75" customHeight="1">
      <c r="A15" s="6" t="s">
        <v>67</v>
      </c>
      <c r="B15" s="6" t="s">
        <v>68</v>
      </c>
      <c r="C15" s="22">
        <v>5321</v>
      </c>
      <c r="D15" s="22">
        <v>5321</v>
      </c>
      <c r="E15" s="22"/>
      <c r="F15" s="22"/>
      <c r="G15" s="21"/>
      <c r="H15" s="48"/>
    </row>
    <row r="16" spans="1:8" s="1" customFormat="1" ht="27.75" customHeight="1">
      <c r="A16" s="6" t="s">
        <v>65</v>
      </c>
      <c r="B16" s="6" t="s">
        <v>66</v>
      </c>
      <c r="C16" s="22">
        <v>15652</v>
      </c>
      <c r="D16" s="22">
        <v>15652</v>
      </c>
      <c r="E16" s="22"/>
      <c r="F16" s="22"/>
      <c r="G16" s="21"/>
      <c r="H16" s="48"/>
    </row>
    <row r="17" spans="1:8" s="1" customFormat="1" ht="27.75" customHeight="1">
      <c r="A17" s="6" t="s">
        <v>63</v>
      </c>
      <c r="B17" s="6" t="s">
        <v>64</v>
      </c>
      <c r="C17" s="22">
        <v>180273.99</v>
      </c>
      <c r="D17" s="22">
        <v>180273.99</v>
      </c>
      <c r="E17" s="22"/>
      <c r="F17" s="22"/>
      <c r="G17" s="21"/>
      <c r="H17" s="48"/>
    </row>
    <row r="18" spans="1:8" s="1" customFormat="1" ht="27.75" customHeight="1">
      <c r="A18" s="6" t="s">
        <v>53</v>
      </c>
      <c r="B18" s="6" t="s">
        <v>54</v>
      </c>
      <c r="C18" s="22">
        <v>274716.6</v>
      </c>
      <c r="D18" s="22">
        <v>274716.6</v>
      </c>
      <c r="E18" s="22"/>
      <c r="F18" s="22"/>
      <c r="G18" s="21"/>
      <c r="H18" s="48"/>
    </row>
    <row r="19" spans="1:8" s="1" customFormat="1" ht="27.75" customHeight="1">
      <c r="A19" s="6" t="s">
        <v>55</v>
      </c>
      <c r="B19" s="6" t="s">
        <v>56</v>
      </c>
      <c r="C19" s="22">
        <v>274716.6</v>
      </c>
      <c r="D19" s="22">
        <v>274716.6</v>
      </c>
      <c r="E19" s="22"/>
      <c r="F19" s="22"/>
      <c r="G19" s="21"/>
      <c r="H19" s="48"/>
    </row>
    <row r="20" spans="1:8" s="1" customFormat="1" ht="27.75" customHeight="1">
      <c r="A20" s="6" t="s">
        <v>57</v>
      </c>
      <c r="B20" s="6" t="s">
        <v>58</v>
      </c>
      <c r="C20" s="22">
        <v>274716.6</v>
      </c>
      <c r="D20" s="22">
        <v>274716.6</v>
      </c>
      <c r="E20" s="22"/>
      <c r="F20" s="22"/>
      <c r="G20" s="21"/>
      <c r="H20" s="48"/>
    </row>
    <row r="21" spans="1:10" s="1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" customFormat="1" ht="21" customHeight="1"/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6"/>
  <sheetViews>
    <sheetView showGridLines="0" workbookViewId="0" topLeftCell="A1">
      <selection activeCell="H24" sqref="H2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88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89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90</v>
      </c>
      <c r="F5" s="34" t="s">
        <v>91</v>
      </c>
      <c r="G5" s="13"/>
    </row>
    <row r="6" spans="1:7" s="1" customFormat="1" ht="17.25" customHeight="1">
      <c r="A6" s="35" t="s">
        <v>92</v>
      </c>
      <c r="B6" s="36">
        <v>8680494</v>
      </c>
      <c r="C6" s="37" t="s">
        <v>93</v>
      </c>
      <c r="D6" s="7">
        <f>'财拨总表（引用）'!B7</f>
        <v>8680494</v>
      </c>
      <c r="E6" s="7">
        <f>'财拨总表（引用）'!C7</f>
        <v>8680494</v>
      </c>
      <c r="F6" s="7">
        <f>'财拨总表（引用）'!D7</f>
        <v>0</v>
      </c>
      <c r="G6" s="13"/>
    </row>
    <row r="7" spans="1:7" s="1" customFormat="1" ht="17.25" customHeight="1">
      <c r="A7" s="35" t="s">
        <v>94</v>
      </c>
      <c r="B7" s="36">
        <v>8680494</v>
      </c>
      <c r="C7" s="38" t="str">
        <f>'财拨总表（引用）'!A8</f>
        <v>一般公共服务支出</v>
      </c>
      <c r="D7" s="39">
        <f>'财拨总表（引用）'!B8</f>
        <v>7835181</v>
      </c>
      <c r="E7" s="39">
        <f>'财拨总表（引用）'!C8</f>
        <v>7835181</v>
      </c>
      <c r="F7" s="39">
        <f>'财拨总表（引用）'!D8</f>
        <v>0</v>
      </c>
      <c r="G7" s="13"/>
    </row>
    <row r="8" spans="1:7" s="1" customFormat="1" ht="17.25" customHeight="1">
      <c r="A8" s="35" t="s">
        <v>95</v>
      </c>
      <c r="B8" s="36"/>
      <c r="C8" s="38" t="str">
        <f>'财拨总表（引用）'!A9</f>
        <v>社会保障和就业支出</v>
      </c>
      <c r="D8" s="39">
        <f>'财拨总表（引用）'!B9</f>
        <v>577269</v>
      </c>
      <c r="E8" s="39">
        <f>'财拨总表（引用）'!C9</f>
        <v>577269</v>
      </c>
      <c r="F8" s="39">
        <f>'财拨总表（引用）'!D9</f>
        <v>0</v>
      </c>
      <c r="G8" s="13"/>
    </row>
    <row r="9" spans="1:7" s="1" customFormat="1" ht="17.25" customHeight="1">
      <c r="A9" s="35" t="s">
        <v>96</v>
      </c>
      <c r="B9" s="36"/>
      <c r="C9" s="38" t="str">
        <f>'财拨总表（引用）'!A10</f>
        <v>卫生健康支出</v>
      </c>
      <c r="D9" s="39">
        <f>'财拨总表（引用）'!B10</f>
        <v>268044</v>
      </c>
      <c r="E9" s="39">
        <f>'财拨总表（引用）'!C10</f>
        <v>268044</v>
      </c>
      <c r="F9" s="39">
        <f>'财拨总表（引用）'!D10</f>
        <v>0</v>
      </c>
      <c r="G9" s="13"/>
    </row>
    <row r="10" spans="1:7" s="1" customFormat="1" ht="17.25" customHeight="1">
      <c r="A10" s="35" t="s">
        <v>97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9.5" customHeight="1">
      <c r="A12" s="40"/>
      <c r="B12" s="21"/>
      <c r="C12" s="42">
        <f>'财拨总表（引用）'!A49</f>
        <v>0</v>
      </c>
      <c r="D12" s="39">
        <f>'财拨总表（引用）'!B49</f>
        <v>0</v>
      </c>
      <c r="E12" s="39">
        <f>'财拨总表（引用）'!C49</f>
        <v>0</v>
      </c>
      <c r="F12" s="39">
        <f>'财拨总表（引用）'!D49</f>
        <v>0</v>
      </c>
      <c r="G12" s="13"/>
    </row>
    <row r="13" spans="1:7" s="1" customFormat="1" ht="17.25" customHeight="1">
      <c r="A13" s="40" t="s">
        <v>98</v>
      </c>
      <c r="B13" s="21"/>
      <c r="C13" s="39" t="s">
        <v>99</v>
      </c>
      <c r="D13" s="39"/>
      <c r="E13" s="39"/>
      <c r="F13" s="21"/>
      <c r="G13" s="13"/>
    </row>
    <row r="14" spans="1:7" s="1" customFormat="1" ht="17.25" customHeight="1">
      <c r="A14" s="17" t="s">
        <v>100</v>
      </c>
      <c r="B14" s="21"/>
      <c r="C14" s="39"/>
      <c r="D14" s="39"/>
      <c r="E14" s="39"/>
      <c r="F14" s="21"/>
      <c r="G14" s="13"/>
    </row>
    <row r="15" spans="1:7" s="1" customFormat="1" ht="17.25" customHeight="1">
      <c r="A15" s="40" t="s">
        <v>101</v>
      </c>
      <c r="B15" s="7"/>
      <c r="C15" s="39"/>
      <c r="D15" s="39"/>
      <c r="E15" s="39"/>
      <c r="F15" s="21"/>
      <c r="G15" s="13"/>
    </row>
    <row r="16" spans="1:7" s="1" customFormat="1" ht="17.25" customHeight="1">
      <c r="A16" s="40"/>
      <c r="B16" s="21"/>
      <c r="C16" s="39"/>
      <c r="D16" s="39"/>
      <c r="E16" s="39"/>
      <c r="F16" s="21"/>
      <c r="G16" s="13"/>
    </row>
    <row r="17" spans="1:7" s="1" customFormat="1" ht="17.25" customHeight="1">
      <c r="A17" s="40"/>
      <c r="B17" s="21"/>
      <c r="C17" s="39"/>
      <c r="D17" s="39"/>
      <c r="E17" s="39"/>
      <c r="F17" s="21"/>
      <c r="G17" s="13"/>
    </row>
    <row r="18" spans="1:7" s="1" customFormat="1" ht="17.25" customHeight="1">
      <c r="A18" s="43" t="s">
        <v>32</v>
      </c>
      <c r="B18" s="7">
        <f>B6</f>
        <v>8680494</v>
      </c>
      <c r="C18" s="43" t="s">
        <v>33</v>
      </c>
      <c r="D18" s="7">
        <f>'财拨总表（引用）'!B7</f>
        <v>8680494</v>
      </c>
      <c r="E18" s="7">
        <f>'财拨总表（引用）'!C7</f>
        <v>8680494</v>
      </c>
      <c r="F18" s="7">
        <f>'财拨总表（引用）'!D7</f>
        <v>0</v>
      </c>
      <c r="G18" s="13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>
      <c r="AF44" s="11"/>
    </row>
    <row r="45" s="1" customFormat="1" ht="15">
      <c r="AD45" s="11"/>
    </row>
    <row r="46" spans="31:32" s="1" customFormat="1" ht="15">
      <c r="AE46" s="11"/>
      <c r="AF46" s="11"/>
    </row>
    <row r="47" spans="32:33" s="1" customFormat="1" ht="15">
      <c r="AF47" s="11"/>
      <c r="AG47" s="11"/>
    </row>
    <row r="48" s="1" customFormat="1" ht="15">
      <c r="AG48" s="44" t="s">
        <v>102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>
      <c r="Z85" s="11"/>
    </row>
    <row r="86" spans="23:26" s="1" customFormat="1" ht="15">
      <c r="W86" s="11"/>
      <c r="X86" s="11"/>
      <c r="Y86" s="11"/>
      <c r="Z86" s="44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J15" sqref="J1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80</v>
      </c>
      <c r="B4" s="4"/>
      <c r="C4" s="4" t="s">
        <v>104</v>
      </c>
      <c r="D4" s="4"/>
      <c r="E4" s="4"/>
      <c r="F4" s="13"/>
      <c r="G4" s="13"/>
    </row>
    <row r="5" spans="1:7" s="1" customFormat="1" ht="21" customHeight="1">
      <c r="A5" s="4" t="s">
        <v>86</v>
      </c>
      <c r="B5" s="4" t="s">
        <v>87</v>
      </c>
      <c r="C5" s="4" t="s">
        <v>37</v>
      </c>
      <c r="D5" s="4" t="s">
        <v>81</v>
      </c>
      <c r="E5" s="4" t="s">
        <v>82</v>
      </c>
      <c r="F5" s="13"/>
      <c r="G5" s="13"/>
    </row>
    <row r="6" spans="1:7" s="1" customFormat="1" ht="30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30" customHeight="1">
      <c r="A7" s="6" t="s">
        <v>52</v>
      </c>
      <c r="B7" s="6" t="s">
        <v>37</v>
      </c>
      <c r="C7" s="22">
        <v>8680494</v>
      </c>
      <c r="D7" s="22">
        <v>8680494</v>
      </c>
      <c r="E7" s="21"/>
      <c r="F7" s="13"/>
      <c r="G7" s="13"/>
    </row>
    <row r="8" spans="1:5" s="1" customFormat="1" ht="30" customHeight="1">
      <c r="A8" s="6" t="s">
        <v>73</v>
      </c>
      <c r="B8" s="6" t="s">
        <v>74</v>
      </c>
      <c r="C8" s="22">
        <v>7835181</v>
      </c>
      <c r="D8" s="22">
        <v>7835181</v>
      </c>
      <c r="E8" s="21"/>
    </row>
    <row r="9" spans="1:5" s="1" customFormat="1" ht="30" customHeight="1">
      <c r="A9" s="6" t="s">
        <v>75</v>
      </c>
      <c r="B9" s="6" t="s">
        <v>76</v>
      </c>
      <c r="C9" s="22">
        <v>7835181</v>
      </c>
      <c r="D9" s="22">
        <v>7835181</v>
      </c>
      <c r="E9" s="21"/>
    </row>
    <row r="10" spans="1:5" s="1" customFormat="1" ht="30" customHeight="1">
      <c r="A10" s="6" t="s">
        <v>77</v>
      </c>
      <c r="B10" s="6" t="s">
        <v>78</v>
      </c>
      <c r="C10" s="22">
        <v>7835181</v>
      </c>
      <c r="D10" s="22">
        <v>7835181</v>
      </c>
      <c r="E10" s="21"/>
    </row>
    <row r="11" spans="1:5" s="1" customFormat="1" ht="30" customHeight="1">
      <c r="A11" s="6" t="s">
        <v>59</v>
      </c>
      <c r="B11" s="6" t="s">
        <v>60</v>
      </c>
      <c r="C11" s="22">
        <v>577269</v>
      </c>
      <c r="D11" s="22">
        <v>577269</v>
      </c>
      <c r="E11" s="21"/>
    </row>
    <row r="12" spans="1:5" s="1" customFormat="1" ht="30" customHeight="1">
      <c r="A12" s="6" t="s">
        <v>69</v>
      </c>
      <c r="B12" s="6" t="s">
        <v>70</v>
      </c>
      <c r="C12" s="22">
        <v>556296</v>
      </c>
      <c r="D12" s="22">
        <v>556296</v>
      </c>
      <c r="E12" s="21"/>
    </row>
    <row r="13" spans="1:5" s="1" customFormat="1" ht="30" customHeight="1">
      <c r="A13" s="6" t="s">
        <v>71</v>
      </c>
      <c r="B13" s="6" t="s">
        <v>72</v>
      </c>
      <c r="C13" s="22">
        <v>556296</v>
      </c>
      <c r="D13" s="22">
        <v>556296</v>
      </c>
      <c r="E13" s="21"/>
    </row>
    <row r="14" spans="1:5" s="1" customFormat="1" ht="30" customHeight="1">
      <c r="A14" s="6" t="s">
        <v>61</v>
      </c>
      <c r="B14" s="6" t="s">
        <v>62</v>
      </c>
      <c r="C14" s="22">
        <v>20973</v>
      </c>
      <c r="D14" s="22">
        <v>20973</v>
      </c>
      <c r="E14" s="21"/>
    </row>
    <row r="15" spans="1:5" s="1" customFormat="1" ht="30" customHeight="1">
      <c r="A15" s="6" t="s">
        <v>67</v>
      </c>
      <c r="B15" s="6" t="s">
        <v>68</v>
      </c>
      <c r="C15" s="22">
        <v>5321</v>
      </c>
      <c r="D15" s="22">
        <v>5321</v>
      </c>
      <c r="E15" s="21"/>
    </row>
    <row r="16" spans="1:5" s="1" customFormat="1" ht="30" customHeight="1">
      <c r="A16" s="6" t="s">
        <v>65</v>
      </c>
      <c r="B16" s="6" t="s">
        <v>66</v>
      </c>
      <c r="C16" s="22">
        <v>15652</v>
      </c>
      <c r="D16" s="22">
        <v>15652</v>
      </c>
      <c r="E16" s="21"/>
    </row>
    <row r="17" spans="1:5" s="1" customFormat="1" ht="30" customHeight="1">
      <c r="A17" s="6" t="s">
        <v>53</v>
      </c>
      <c r="B17" s="6" t="s">
        <v>54</v>
      </c>
      <c r="C17" s="22">
        <v>268044</v>
      </c>
      <c r="D17" s="22">
        <v>268044</v>
      </c>
      <c r="E17" s="21"/>
    </row>
    <row r="18" spans="1:5" s="1" customFormat="1" ht="30" customHeight="1">
      <c r="A18" s="6" t="s">
        <v>55</v>
      </c>
      <c r="B18" s="6" t="s">
        <v>56</v>
      </c>
      <c r="C18" s="22">
        <v>268044</v>
      </c>
      <c r="D18" s="22">
        <v>268044</v>
      </c>
      <c r="E18" s="21"/>
    </row>
    <row r="19" spans="1:5" s="1" customFormat="1" ht="30" customHeight="1">
      <c r="A19" s="6" t="s">
        <v>57</v>
      </c>
      <c r="B19" s="6" t="s">
        <v>58</v>
      </c>
      <c r="C19" s="22">
        <v>268044</v>
      </c>
      <c r="D19" s="22">
        <v>268044</v>
      </c>
      <c r="E19" s="21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H38" sqref="H3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106</v>
      </c>
      <c r="B4" s="4"/>
      <c r="C4" s="4" t="s">
        <v>107</v>
      </c>
      <c r="D4" s="4"/>
      <c r="E4" s="4"/>
      <c r="F4" s="13"/>
      <c r="G4" s="13"/>
    </row>
    <row r="5" spans="1:7" s="1" customFormat="1" ht="21" customHeight="1">
      <c r="A5" s="4" t="s">
        <v>86</v>
      </c>
      <c r="B5" s="3" t="s">
        <v>87</v>
      </c>
      <c r="C5" s="19" t="s">
        <v>37</v>
      </c>
      <c r="D5" s="19" t="s">
        <v>108</v>
      </c>
      <c r="E5" s="19" t="s">
        <v>109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8680494</v>
      </c>
      <c r="D7" s="22">
        <v>5724430</v>
      </c>
      <c r="E7" s="21">
        <v>2956064</v>
      </c>
      <c r="F7" s="31"/>
      <c r="G7" s="31"/>
      <c r="H7" s="11"/>
    </row>
    <row r="8" spans="1:5" s="1" customFormat="1" ht="18.75" customHeight="1">
      <c r="A8" s="6"/>
      <c r="B8" s="6" t="s">
        <v>110</v>
      </c>
      <c r="C8" s="22">
        <v>5617430</v>
      </c>
      <c r="D8" s="22">
        <v>5617430</v>
      </c>
      <c r="E8" s="21"/>
    </row>
    <row r="9" spans="1:5" s="1" customFormat="1" ht="24.75" customHeight="1">
      <c r="A9" s="6" t="s">
        <v>111</v>
      </c>
      <c r="B9" s="6" t="s">
        <v>112</v>
      </c>
      <c r="C9" s="22">
        <v>1450524</v>
      </c>
      <c r="D9" s="22">
        <v>1450524</v>
      </c>
      <c r="E9" s="21"/>
    </row>
    <row r="10" spans="1:5" s="1" customFormat="1" ht="24.75" customHeight="1">
      <c r="A10" s="6" t="s">
        <v>113</v>
      </c>
      <c r="B10" s="6" t="s">
        <v>114</v>
      </c>
      <c r="C10" s="22">
        <v>1074300</v>
      </c>
      <c r="D10" s="22">
        <v>1074300</v>
      </c>
      <c r="E10" s="21"/>
    </row>
    <row r="11" spans="1:5" s="1" customFormat="1" ht="24.75" customHeight="1">
      <c r="A11" s="6" t="s">
        <v>115</v>
      </c>
      <c r="B11" s="6" t="s">
        <v>116</v>
      </c>
      <c r="C11" s="22">
        <v>5640</v>
      </c>
      <c r="D11" s="22">
        <v>5640</v>
      </c>
      <c r="E11" s="21"/>
    </row>
    <row r="12" spans="1:5" s="1" customFormat="1" ht="24.75" customHeight="1">
      <c r="A12" s="6" t="s">
        <v>117</v>
      </c>
      <c r="B12" s="6" t="s">
        <v>118</v>
      </c>
      <c r="C12" s="22">
        <v>1542373</v>
      </c>
      <c r="D12" s="22">
        <v>1542373</v>
      </c>
      <c r="E12" s="21"/>
    </row>
    <row r="13" spans="1:5" s="1" customFormat="1" ht="24.75" customHeight="1">
      <c r="A13" s="6" t="s">
        <v>119</v>
      </c>
      <c r="B13" s="6" t="s">
        <v>120</v>
      </c>
      <c r="C13" s="22">
        <v>135780</v>
      </c>
      <c r="D13" s="22">
        <v>135780</v>
      </c>
      <c r="E13" s="21"/>
    </row>
    <row r="14" spans="1:5" s="1" customFormat="1" ht="24.75" customHeight="1">
      <c r="A14" s="6" t="s">
        <v>121</v>
      </c>
      <c r="B14" s="6" t="s">
        <v>122</v>
      </c>
      <c r="C14" s="22">
        <v>556296</v>
      </c>
      <c r="D14" s="22">
        <v>556296</v>
      </c>
      <c r="E14" s="21"/>
    </row>
    <row r="15" spans="1:5" s="1" customFormat="1" ht="24.75" customHeight="1">
      <c r="A15" s="6" t="s">
        <v>123</v>
      </c>
      <c r="B15" s="6" t="s">
        <v>124</v>
      </c>
      <c r="C15" s="22">
        <v>268044</v>
      </c>
      <c r="D15" s="22">
        <v>268044</v>
      </c>
      <c r="E15" s="21"/>
    </row>
    <row r="16" spans="1:5" s="1" customFormat="1" ht="24.75" customHeight="1">
      <c r="A16" s="6" t="s">
        <v>125</v>
      </c>
      <c r="B16" s="6" t="s">
        <v>126</v>
      </c>
      <c r="C16" s="22">
        <v>5321</v>
      </c>
      <c r="D16" s="22">
        <v>5321</v>
      </c>
      <c r="E16" s="21"/>
    </row>
    <row r="17" spans="1:5" s="1" customFormat="1" ht="24.75" customHeight="1">
      <c r="A17" s="6" t="s">
        <v>127</v>
      </c>
      <c r="B17" s="6" t="s">
        <v>128</v>
      </c>
      <c r="C17" s="22">
        <v>15652</v>
      </c>
      <c r="D17" s="22">
        <v>15652</v>
      </c>
      <c r="E17" s="21"/>
    </row>
    <row r="18" spans="1:5" s="1" customFormat="1" ht="24.75" customHeight="1">
      <c r="A18" s="6" t="s">
        <v>129</v>
      </c>
      <c r="B18" s="6" t="s">
        <v>130</v>
      </c>
      <c r="C18" s="22">
        <v>77500</v>
      </c>
      <c r="D18" s="22">
        <v>77500</v>
      </c>
      <c r="E18" s="21"/>
    </row>
    <row r="19" spans="1:5" s="1" customFormat="1" ht="24.75" customHeight="1">
      <c r="A19" s="6" t="s">
        <v>131</v>
      </c>
      <c r="B19" s="6" t="s">
        <v>132</v>
      </c>
      <c r="C19" s="22">
        <v>486000</v>
      </c>
      <c r="D19" s="22">
        <v>486000</v>
      </c>
      <c r="E19" s="21"/>
    </row>
    <row r="20" spans="1:5" s="1" customFormat="1" ht="24.75" customHeight="1">
      <c r="A20" s="6"/>
      <c r="B20" s="6" t="s">
        <v>133</v>
      </c>
      <c r="C20" s="22">
        <v>2240064</v>
      </c>
      <c r="D20" s="22"/>
      <c r="E20" s="21">
        <v>2240064</v>
      </c>
    </row>
    <row r="21" spans="1:5" s="1" customFormat="1" ht="24.75" customHeight="1">
      <c r="A21" s="6" t="s">
        <v>134</v>
      </c>
      <c r="B21" s="6" t="s">
        <v>135</v>
      </c>
      <c r="C21" s="22">
        <v>50000</v>
      </c>
      <c r="D21" s="22"/>
      <c r="E21" s="21">
        <v>50000</v>
      </c>
    </row>
    <row r="22" spans="1:5" s="1" customFormat="1" ht="24.75" customHeight="1">
      <c r="A22" s="6" t="s">
        <v>136</v>
      </c>
      <c r="B22" s="6" t="s">
        <v>137</v>
      </c>
      <c r="C22" s="22">
        <v>100000</v>
      </c>
      <c r="D22" s="22"/>
      <c r="E22" s="21">
        <v>100000</v>
      </c>
    </row>
    <row r="23" spans="1:5" s="1" customFormat="1" ht="24.75" customHeight="1">
      <c r="A23" s="6" t="s">
        <v>138</v>
      </c>
      <c r="B23" s="6" t="s">
        <v>139</v>
      </c>
      <c r="C23" s="22">
        <v>150000</v>
      </c>
      <c r="D23" s="22"/>
      <c r="E23" s="21">
        <v>150000</v>
      </c>
    </row>
    <row r="24" spans="1:5" s="1" customFormat="1" ht="24.75" customHeight="1">
      <c r="A24" s="6" t="s">
        <v>140</v>
      </c>
      <c r="B24" s="6" t="s">
        <v>141</v>
      </c>
      <c r="C24" s="22">
        <v>307784</v>
      </c>
      <c r="D24" s="22"/>
      <c r="E24" s="21">
        <v>307784</v>
      </c>
    </row>
    <row r="25" spans="1:5" s="1" customFormat="1" ht="24.75" customHeight="1">
      <c r="A25" s="6" t="s">
        <v>142</v>
      </c>
      <c r="B25" s="6" t="s">
        <v>143</v>
      </c>
      <c r="C25" s="22">
        <v>38000</v>
      </c>
      <c r="D25" s="22"/>
      <c r="E25" s="21">
        <v>38000</v>
      </c>
    </row>
    <row r="26" spans="1:5" s="1" customFormat="1" ht="24.75" customHeight="1">
      <c r="A26" s="6" t="s">
        <v>144</v>
      </c>
      <c r="B26" s="6" t="s">
        <v>145</v>
      </c>
      <c r="C26" s="22">
        <v>10000</v>
      </c>
      <c r="D26" s="22"/>
      <c r="E26" s="21">
        <v>10000</v>
      </c>
    </row>
    <row r="27" spans="1:5" s="1" customFormat="1" ht="24.75" customHeight="1">
      <c r="A27" s="6" t="s">
        <v>146</v>
      </c>
      <c r="B27" s="6" t="s">
        <v>147</v>
      </c>
      <c r="C27" s="22">
        <v>50000</v>
      </c>
      <c r="D27" s="22"/>
      <c r="E27" s="21">
        <v>50000</v>
      </c>
    </row>
    <row r="28" spans="1:5" s="1" customFormat="1" ht="24.75" customHeight="1">
      <c r="A28" s="6" t="s">
        <v>148</v>
      </c>
      <c r="B28" s="6" t="s">
        <v>149</v>
      </c>
      <c r="C28" s="22">
        <v>156220</v>
      </c>
      <c r="D28" s="22"/>
      <c r="E28" s="21">
        <v>156220</v>
      </c>
    </row>
    <row r="29" spans="1:5" s="1" customFormat="1" ht="24.75" customHeight="1">
      <c r="A29" s="6" t="s">
        <v>150</v>
      </c>
      <c r="B29" s="6" t="s">
        <v>151</v>
      </c>
      <c r="C29" s="22">
        <v>150000</v>
      </c>
      <c r="D29" s="22"/>
      <c r="E29" s="21">
        <v>150000</v>
      </c>
    </row>
    <row r="30" spans="1:5" s="1" customFormat="1" ht="24.75" customHeight="1">
      <c r="A30" s="6" t="s">
        <v>152</v>
      </c>
      <c r="B30" s="6" t="s">
        <v>153</v>
      </c>
      <c r="C30" s="22">
        <v>150000</v>
      </c>
      <c r="D30" s="22"/>
      <c r="E30" s="21">
        <v>150000</v>
      </c>
    </row>
    <row r="31" spans="1:5" s="1" customFormat="1" ht="24.75" customHeight="1">
      <c r="A31" s="6" t="s">
        <v>154</v>
      </c>
      <c r="B31" s="6" t="s">
        <v>155</v>
      </c>
      <c r="C31" s="22">
        <v>236160</v>
      </c>
      <c r="D31" s="22"/>
      <c r="E31" s="21">
        <v>236160</v>
      </c>
    </row>
    <row r="32" spans="1:5" s="1" customFormat="1" ht="24.75" customHeight="1">
      <c r="A32" s="6" t="s">
        <v>156</v>
      </c>
      <c r="B32" s="6" t="s">
        <v>157</v>
      </c>
      <c r="C32" s="22">
        <v>4200</v>
      </c>
      <c r="D32" s="22"/>
      <c r="E32" s="21">
        <v>4200</v>
      </c>
    </row>
    <row r="33" spans="1:5" s="1" customFormat="1" ht="24.75" customHeight="1">
      <c r="A33" s="6" t="s">
        <v>158</v>
      </c>
      <c r="B33" s="6" t="s">
        <v>159</v>
      </c>
      <c r="C33" s="22">
        <v>837700</v>
      </c>
      <c r="D33" s="22"/>
      <c r="E33" s="21">
        <v>837700</v>
      </c>
    </row>
    <row r="34" spans="1:5" s="1" customFormat="1" ht="24.75" customHeight="1">
      <c r="A34" s="6"/>
      <c r="B34" s="6" t="s">
        <v>160</v>
      </c>
      <c r="C34" s="22">
        <v>107000</v>
      </c>
      <c r="D34" s="22">
        <v>107000</v>
      </c>
      <c r="E34" s="21"/>
    </row>
    <row r="35" spans="1:5" s="1" customFormat="1" ht="24.75" customHeight="1">
      <c r="A35" s="6" t="s">
        <v>161</v>
      </c>
      <c r="B35" s="6" t="s">
        <v>162</v>
      </c>
      <c r="C35" s="22">
        <v>88600</v>
      </c>
      <c r="D35" s="22">
        <v>88600</v>
      </c>
      <c r="E35" s="21"/>
    </row>
    <row r="36" spans="1:5" s="1" customFormat="1" ht="24.75" customHeight="1">
      <c r="A36" s="6" t="s">
        <v>163</v>
      </c>
      <c r="B36" s="6" t="s">
        <v>164</v>
      </c>
      <c r="C36" s="22">
        <v>8400</v>
      </c>
      <c r="D36" s="22">
        <v>8400</v>
      </c>
      <c r="E36" s="21"/>
    </row>
    <row r="37" spans="1:5" s="1" customFormat="1" ht="24.75" customHeight="1">
      <c r="A37" s="6" t="s">
        <v>165</v>
      </c>
      <c r="B37" s="6" t="s">
        <v>166</v>
      </c>
      <c r="C37" s="22">
        <v>10000</v>
      </c>
      <c r="D37" s="22">
        <v>10000</v>
      </c>
      <c r="E37" s="21"/>
    </row>
    <row r="38" spans="1:5" s="1" customFormat="1" ht="24.75" customHeight="1">
      <c r="A38" s="6"/>
      <c r="B38" s="6" t="s">
        <v>167</v>
      </c>
      <c r="C38" s="22">
        <v>716000</v>
      </c>
      <c r="D38" s="22"/>
      <c r="E38" s="21">
        <v>716000</v>
      </c>
    </row>
    <row r="39" spans="1:5" s="1" customFormat="1" ht="24.75" customHeight="1">
      <c r="A39" s="6" t="s">
        <v>168</v>
      </c>
      <c r="B39" s="6" t="s">
        <v>169</v>
      </c>
      <c r="C39" s="22">
        <v>216000</v>
      </c>
      <c r="D39" s="22"/>
      <c r="E39" s="21">
        <v>216000</v>
      </c>
    </row>
    <row r="40" spans="1:5" s="1" customFormat="1" ht="24.75" customHeight="1">
      <c r="A40" s="6" t="s">
        <v>170</v>
      </c>
      <c r="B40" s="6" t="s">
        <v>171</v>
      </c>
      <c r="C40" s="22">
        <v>500000</v>
      </c>
      <c r="D40" s="22"/>
      <c r="E40" s="21">
        <v>500000</v>
      </c>
    </row>
    <row r="41" spans="1:8" s="1" customFormat="1" ht="21" customHeight="1">
      <c r="A41" s="13"/>
      <c r="B41" s="13"/>
      <c r="C41" s="13"/>
      <c r="D41" s="13"/>
      <c r="E41" s="13"/>
      <c r="F41" s="13"/>
      <c r="G41" s="13"/>
      <c r="H41" s="11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6" s="1" customFormat="1" ht="21" customHeight="1">
      <c r="A43" s="13"/>
      <c r="B43" s="13"/>
      <c r="C43" s="13"/>
      <c r="D43" s="13"/>
      <c r="E43" s="13"/>
      <c r="F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="1" customFormat="1" ht="21" customHeight="1"/>
    <row r="51" spans="1:7" s="1" customFormat="1" ht="21" customHeight="1">
      <c r="A51" s="13"/>
      <c r="B51" s="13"/>
      <c r="C51" s="13"/>
      <c r="D51" s="13"/>
      <c r="E51" s="13"/>
      <c r="F51" s="13"/>
      <c r="G5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172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173</v>
      </c>
      <c r="B4" s="5" t="s">
        <v>174</v>
      </c>
      <c r="C4" s="5" t="s">
        <v>37</v>
      </c>
      <c r="D4" s="26" t="s">
        <v>175</v>
      </c>
      <c r="E4" s="5" t="s">
        <v>176</v>
      </c>
      <c r="F4" s="27" t="s">
        <v>177</v>
      </c>
      <c r="G4" s="5" t="s">
        <v>178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37.5" customHeight="1">
      <c r="A6" s="6" t="s">
        <v>52</v>
      </c>
      <c r="B6" s="6" t="s">
        <v>37</v>
      </c>
      <c r="C6" s="22">
        <v>344220</v>
      </c>
      <c r="D6" s="22">
        <v>38000</v>
      </c>
      <c r="E6" s="22">
        <v>156220</v>
      </c>
      <c r="F6" s="21">
        <v>150000</v>
      </c>
      <c r="G6" s="21"/>
    </row>
    <row r="7" spans="1:7" s="1" customFormat="1" ht="37.5" customHeight="1">
      <c r="A7" s="6" t="s">
        <v>179</v>
      </c>
      <c r="B7" s="6" t="s">
        <v>180</v>
      </c>
      <c r="C7" s="22">
        <v>344220</v>
      </c>
      <c r="D7" s="22">
        <v>38000</v>
      </c>
      <c r="E7" s="22">
        <v>156220</v>
      </c>
      <c r="F7" s="21">
        <v>150000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181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80</v>
      </c>
      <c r="B4" s="4"/>
      <c r="C4" s="4" t="s">
        <v>104</v>
      </c>
      <c r="D4" s="4"/>
      <c r="E4" s="4"/>
      <c r="F4" s="13"/>
      <c r="G4" s="13"/>
    </row>
    <row r="5" spans="1:7" s="1" customFormat="1" ht="21" customHeight="1">
      <c r="A5" s="4" t="s">
        <v>86</v>
      </c>
      <c r="B5" s="3" t="s">
        <v>87</v>
      </c>
      <c r="C5" s="19" t="s">
        <v>37</v>
      </c>
      <c r="D5" s="19" t="s">
        <v>81</v>
      </c>
      <c r="E5" s="19" t="s">
        <v>82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2019-04-10T07:19:25Z</dcterms:created>
  <dcterms:modified xsi:type="dcterms:W3CDTF">2019-04-10T07:28:43Z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